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25" windowHeight="9705" activeTab="3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 refMode="R1C1"/>
  <fileRecoveryPr repairLoad="1"/>
</workbook>
</file>

<file path=xl/calcChain.xml><?xml version="1.0" encoding="utf-8"?>
<calcChain xmlns="http://schemas.openxmlformats.org/spreadsheetml/2006/main">
  <c r="B9" i="4"/>
  <c r="B6"/>
  <c r="B5" i="5"/>
  <c r="B36" i="1"/>
  <c r="B39" s="1"/>
  <c r="B33" l="1"/>
  <c r="B7" i="6"/>
  <c r="B28" i="1"/>
  <c r="B25"/>
  <c r="B4" i="7" l="1"/>
</calcChain>
</file>

<file path=xl/sharedStrings.xml><?xml version="1.0" encoding="utf-8"?>
<sst xmlns="http://schemas.openxmlformats.org/spreadsheetml/2006/main" count="106" uniqueCount="74">
  <si>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</si>
  <si>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</si>
  <si>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</si>
  <si>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</si>
  <si>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</si>
  <si>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</si>
  <si>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</si>
  <si>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</si>
  <si>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</si>
  <si>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</si>
  <si>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</si>
  <si>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</si>
  <si>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медицинского оборудования и ТСР</t>
  </si>
  <si>
    <t>Оплата операции в Институте врожденных заболеваний челюстно-лицевой области профессора Г. В. Гончакова, г. Москва.</t>
  </si>
  <si>
    <t>Шмуль Юлия</t>
  </si>
  <si>
    <t>Оплата генетического анализа</t>
  </si>
  <si>
    <t xml:space="preserve"> Программа «Адресная помощь» – сентябрь 2020</t>
  </si>
  <si>
    <t xml:space="preserve"> Программа «Системная помощь» – сентябрь 2020</t>
  </si>
  <si>
    <t xml:space="preserve"> Программа «Коробка храбрости» – сентябрь 2020</t>
  </si>
  <si>
    <t xml:space="preserve"> Программа «Помощь семьям с тяжелобольными детьми» – сентябрь 2020</t>
  </si>
  <si>
    <t xml:space="preserve"> Программа «Уроки доброты» – сентябрь 2020</t>
  </si>
  <si>
    <t>Оплата лечения в ZEM-клинике, Мюнхен (Германия)</t>
  </si>
  <si>
    <t xml:space="preserve">Сирота Данил </t>
  </si>
  <si>
    <t xml:space="preserve">Агапов Семён </t>
  </si>
  <si>
    <t>Горчева Василиса</t>
  </si>
  <si>
    <t>Оплата операции  на обе ноги в Hospital Universitario General de Cataluña (Испания)</t>
  </si>
  <si>
    <t>Оплата медицинских препаратов и медицинских расходных материалов</t>
  </si>
  <si>
    <t>Оплата импланта для операции на позвоночнике в клинике «Ильинская больница» (Москва)</t>
  </si>
  <si>
    <t xml:space="preserve">Михайлова Анна </t>
  </si>
  <si>
    <t>Кудряшов Максим</t>
  </si>
  <si>
    <t>Оплата продолжения лечения после ТКМ в клинике Хадасса (Израиль) 3 месяца.</t>
  </si>
  <si>
    <t xml:space="preserve">Оплата ночного видео-ЭЭГ мониторинга </t>
  </si>
  <si>
    <t>Сорока Ева</t>
  </si>
  <si>
    <t>Оплата МРТ в режиме эпилептического сканирования в МИБС (Санкт-Петербург)</t>
  </si>
  <si>
    <t>Кущев Арсений</t>
  </si>
  <si>
    <t xml:space="preserve">Шанибова Дана </t>
  </si>
  <si>
    <t xml:space="preserve">Масенькин Максим </t>
  </si>
  <si>
    <t>Оплата мед. расходных материалов для операции по замене баклофеновой помпы в РНИМУ им. Н.И.Пирогова МЗ РФ г. Москвы.</t>
  </si>
  <si>
    <t>Власов Даниил</t>
  </si>
  <si>
    <t>Оплата телевизионной камеры для управления компьютером</t>
  </si>
  <si>
    <t>Иванова Анастасия</t>
  </si>
  <si>
    <t>Шемшура Иван</t>
  </si>
  <si>
    <t>Грицутина Валерия</t>
  </si>
  <si>
    <t>Оплата  дагностики и лечение в Международном центре эпилепсии Beta-Klinik</t>
  </si>
  <si>
    <t>Оплата операции для устранения косоглазия в ООО "Профессиональный медицинский центр", "Клиники педиатрии и детской хирургии", Москва.</t>
  </si>
  <si>
    <t xml:space="preserve">Солдатова Ангелина </t>
  </si>
  <si>
    <t>Оплата посещения АНОО «Солнечный круг»</t>
  </si>
  <si>
    <t>Евграфов Артем</t>
  </si>
  <si>
    <t>Оплата курса реабилитации в центре «Адели-Пенза».</t>
  </si>
  <si>
    <t>Кулапина Анастасия</t>
  </si>
  <si>
    <t>Оплата реабилитации в АНО «Физическая реабилитация»</t>
  </si>
  <si>
    <t xml:space="preserve">Овсянников Тимофей </t>
  </si>
  <si>
    <t>Оплата ночного мониторинг ЭЭГ</t>
  </si>
  <si>
    <t xml:space="preserve">Тришин Игорь </t>
  </si>
  <si>
    <t>Оплата восстановительной операции правой руки в Hospital Universitari General de Catalunya (Испания, Барселона)</t>
  </si>
  <si>
    <t>Оплата операции по реконструкции дефекта нижней челюсти справа в ФГБУ НМИЦО ФМБА России</t>
  </si>
  <si>
    <t xml:space="preserve">Андрусик Станислав </t>
  </si>
  <si>
    <t xml:space="preserve">Оплата курса реабилитации в центре «Школа АФК Добежиных», г. Сочи </t>
  </si>
  <si>
    <t xml:space="preserve">Беленов Дмитрий </t>
  </si>
  <si>
    <t>Оплата реабилитациив МЦ «Сакура» г. Челябинск</t>
  </si>
  <si>
    <t xml:space="preserve">Жулдыбина Анастасия </t>
  </si>
  <si>
    <t>Вольхин Николай</t>
  </si>
  <si>
    <t>Оплата  курса реабилитации в центре Шамарина.</t>
  </si>
  <si>
    <t xml:space="preserve">Барановский Глеб  </t>
  </si>
  <si>
    <t>Оплата послеоперационного обследования в центре МояМоя Детской больницы Цюриха (Швейцария)</t>
  </si>
  <si>
    <t>Орлов Тимофей</t>
  </si>
  <si>
    <t>Оплата проезда до места лечения и обратно, проживания на время лечения</t>
  </si>
  <si>
    <t>Ильжасов Никита</t>
  </si>
  <si>
    <t>Авиабилеты Москва-Барселона</t>
  </si>
  <si>
    <t>Мед. оборудование, инструменты и расходные материалы</t>
  </si>
  <si>
    <t>СПб ГБУЗ «ДГБ №2 святой  Марии Магдалины»</t>
  </si>
  <si>
    <t xml:space="preserve">Мед. оборудование для аллергологического отделения </t>
  </si>
  <si>
    <t>Невельская центральная районная больница Сахалинской области</t>
  </si>
  <si>
    <t>Мед. оборудование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</si>
</sst>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/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14" fontId="9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opLeftCell="A31" workbookViewId="0">
      <selection activeCell="B42" sqref="B42"/>
    </sheetView>
  </sheetViews>
  <sheetFormatPr defaultColWidth="9.140625"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6" width="11.42578125" style="8" bestFit="1" customWidth="1"/>
    <col min="7" max="16384" width="9.140625" style="8"/>
  </cols>
  <sheetData>
    <row r="1" spans="1:6" ht="104.25" customHeight="1">
      <c r="C1" s="30" t="s">
        <v>16</v>
      </c>
      <c r="D1" s="31"/>
    </row>
    <row r="2" spans="1:6" ht="15.75">
      <c r="A2" s="9" t="s">
        <v>0</v>
      </c>
      <c r="B2" s="9" t="s">
        <v>1</v>
      </c>
      <c r="C2" s="9" t="s">
        <v>2</v>
      </c>
      <c r="D2" s="9" t="s">
        <v>4</v>
      </c>
    </row>
    <row r="3" spans="1:6">
      <c r="A3" s="33" t="s">
        <v>3</v>
      </c>
      <c r="B3" s="33"/>
      <c r="C3" s="33"/>
      <c r="D3" s="33"/>
    </row>
    <row r="4" spans="1:6">
      <c r="A4" s="50">
        <v>44076</v>
      </c>
      <c r="B4" s="51">
        <v>23500</v>
      </c>
      <c r="C4" s="10" t="s">
        <v>31</v>
      </c>
      <c r="D4" s="10" t="s">
        <v>32</v>
      </c>
      <c r="F4" s="19"/>
    </row>
    <row r="5" spans="1:6">
      <c r="A5" s="50">
        <v>44076</v>
      </c>
      <c r="B5" s="51">
        <v>76500</v>
      </c>
      <c r="C5" s="10" t="s">
        <v>15</v>
      </c>
      <c r="D5" s="10" t="s">
        <v>35</v>
      </c>
      <c r="F5" s="19"/>
    </row>
    <row r="6" spans="1:6" ht="42.75">
      <c r="A6" s="50">
        <v>44081</v>
      </c>
      <c r="B6" s="51">
        <v>155600</v>
      </c>
      <c r="C6" s="10" t="s">
        <v>13</v>
      </c>
      <c r="D6" s="10" t="s">
        <v>23</v>
      </c>
      <c r="F6" s="19"/>
    </row>
    <row r="7" spans="1:6" ht="42.75">
      <c r="A7" s="50">
        <v>44084</v>
      </c>
      <c r="B7" s="51">
        <v>1821140</v>
      </c>
      <c r="C7" s="10" t="s">
        <v>43</v>
      </c>
      <c r="D7" s="10" t="s">
        <v>42</v>
      </c>
    </row>
    <row r="8" spans="1:6" ht="28.5">
      <c r="A8" s="50">
        <v>44084</v>
      </c>
      <c r="B8" s="51">
        <v>1998883.8400000001</v>
      </c>
      <c r="C8" s="10" t="s">
        <v>30</v>
      </c>
      <c r="D8" s="10" t="s">
        <v>29</v>
      </c>
    </row>
    <row r="9" spans="1:6" ht="57">
      <c r="A9" s="50">
        <v>44084</v>
      </c>
      <c r="B9" s="51">
        <v>81500</v>
      </c>
      <c r="C9" s="10" t="s">
        <v>44</v>
      </c>
      <c r="D9" s="10" t="s">
        <v>45</v>
      </c>
    </row>
    <row r="10" spans="1:6" ht="28.5">
      <c r="A10" s="50">
        <v>44084</v>
      </c>
      <c r="B10" s="51">
        <v>232000</v>
      </c>
      <c r="C10" s="10" t="s">
        <v>48</v>
      </c>
      <c r="D10" s="10" t="s">
        <v>49</v>
      </c>
    </row>
    <row r="11" spans="1:6">
      <c r="A11" s="50">
        <v>44089</v>
      </c>
      <c r="B11" s="51">
        <v>19000</v>
      </c>
      <c r="C11" s="10" t="s">
        <v>52</v>
      </c>
      <c r="D11" s="10" t="s">
        <v>53</v>
      </c>
    </row>
    <row r="12" spans="1:6">
      <c r="A12" s="50">
        <v>44089</v>
      </c>
      <c r="B12" s="51">
        <v>288000</v>
      </c>
      <c r="C12" s="10" t="s">
        <v>46</v>
      </c>
      <c r="D12" s="10" t="s">
        <v>47</v>
      </c>
    </row>
    <row r="13" spans="1:6" ht="28.5">
      <c r="A13" s="50">
        <v>44089</v>
      </c>
      <c r="B13" s="51">
        <v>1405841.56</v>
      </c>
      <c r="C13" s="10" t="s">
        <v>21</v>
      </c>
      <c r="D13" s="10" t="s">
        <v>22</v>
      </c>
    </row>
    <row r="14" spans="1:6" ht="28.5">
      <c r="A14" s="50">
        <v>44089</v>
      </c>
      <c r="B14" s="52">
        <v>3299488</v>
      </c>
      <c r="C14" s="10" t="s">
        <v>25</v>
      </c>
      <c r="D14" s="53" t="s">
        <v>24</v>
      </c>
      <c r="E14" s="19"/>
    </row>
    <row r="15" spans="1:6" ht="28.5">
      <c r="A15" s="50">
        <v>44089</v>
      </c>
      <c r="B15" s="52">
        <v>30000</v>
      </c>
      <c r="C15" s="10" t="s">
        <v>50</v>
      </c>
      <c r="D15" s="53" t="s">
        <v>51</v>
      </c>
      <c r="E15" s="19"/>
    </row>
    <row r="16" spans="1:6" ht="45.75" customHeight="1">
      <c r="A16" s="50">
        <v>44091</v>
      </c>
      <c r="B16" s="51">
        <v>396900</v>
      </c>
      <c r="C16" s="10" t="s">
        <v>9</v>
      </c>
      <c r="D16" s="10" t="s">
        <v>41</v>
      </c>
    </row>
    <row r="17" spans="1:4" ht="28.5">
      <c r="A17" s="50">
        <v>44091</v>
      </c>
      <c r="B17" s="51">
        <v>156000</v>
      </c>
      <c r="C17" s="10" t="s">
        <v>57</v>
      </c>
      <c r="D17" s="10" t="s">
        <v>58</v>
      </c>
    </row>
    <row r="18" spans="1:4" ht="28.5">
      <c r="A18" s="50">
        <v>44092</v>
      </c>
      <c r="B18" s="51">
        <v>180700</v>
      </c>
      <c r="C18" s="10" t="s">
        <v>59</v>
      </c>
      <c r="D18" s="10" t="s">
        <v>60</v>
      </c>
    </row>
    <row r="19" spans="1:4" ht="42.75">
      <c r="A19" s="54">
        <v>44095</v>
      </c>
      <c r="B19" s="51">
        <v>2927458.75</v>
      </c>
      <c r="C19" s="10" t="s">
        <v>54</v>
      </c>
      <c r="D19" s="10" t="s">
        <v>14</v>
      </c>
    </row>
    <row r="20" spans="1:4" ht="42.75">
      <c r="A20" s="54">
        <v>44096</v>
      </c>
      <c r="B20" s="51">
        <v>150000</v>
      </c>
      <c r="C20" s="10" t="s">
        <v>55</v>
      </c>
      <c r="D20" s="10" t="s">
        <v>56</v>
      </c>
    </row>
    <row r="21" spans="1:4" ht="28.5">
      <c r="A21" s="54">
        <v>44096</v>
      </c>
      <c r="B21" s="51">
        <v>567000</v>
      </c>
      <c r="C21" s="10" t="s">
        <v>9</v>
      </c>
      <c r="D21" s="10" t="s">
        <v>61</v>
      </c>
    </row>
    <row r="22" spans="1:4" ht="28.5">
      <c r="A22" s="54">
        <v>44099</v>
      </c>
      <c r="B22" s="51">
        <v>24400</v>
      </c>
      <c r="C22" s="10" t="s">
        <v>33</v>
      </c>
      <c r="D22" s="10" t="s">
        <v>34</v>
      </c>
    </row>
    <row r="23" spans="1:4" ht="27.75" customHeight="1">
      <c r="A23" s="54">
        <v>44104</v>
      </c>
      <c r="B23" s="51">
        <v>1690902.21</v>
      </c>
      <c r="C23" s="10" t="s">
        <v>64</v>
      </c>
      <c r="D23" s="10" t="s">
        <v>65</v>
      </c>
    </row>
    <row r="24" spans="1:4" ht="32.25" customHeight="1">
      <c r="A24" s="54">
        <v>44104</v>
      </c>
      <c r="B24" s="51">
        <v>112500</v>
      </c>
      <c r="C24" s="10" t="s">
        <v>62</v>
      </c>
      <c r="D24" s="10" t="s">
        <v>63</v>
      </c>
    </row>
    <row r="25" spans="1:4" ht="21" customHeight="1">
      <c r="A25" s="11" t="s">
        <v>5</v>
      </c>
      <c r="B25" s="12">
        <f>SUM(B4:B24)</f>
        <v>15637314.359999999</v>
      </c>
      <c r="C25" s="12"/>
      <c r="D25" s="12"/>
    </row>
    <row r="26" spans="1:4" ht="21" customHeight="1">
      <c r="A26" s="32" t="s">
        <v>12</v>
      </c>
      <c r="B26" s="32"/>
      <c r="C26" s="32"/>
      <c r="D26" s="32"/>
    </row>
    <row r="27" spans="1:4" ht="28.5" customHeight="1">
      <c r="A27" s="50">
        <v>44091</v>
      </c>
      <c r="B27" s="51">
        <v>189700</v>
      </c>
      <c r="C27" s="10" t="s">
        <v>39</v>
      </c>
      <c r="D27" s="10" t="s">
        <v>40</v>
      </c>
    </row>
    <row r="28" spans="1:4" ht="28.5" customHeight="1">
      <c r="A28" s="11" t="s">
        <v>5</v>
      </c>
      <c r="B28" s="12">
        <f>SUM(B27:B27)</f>
        <v>189700</v>
      </c>
      <c r="C28" s="10"/>
      <c r="D28" s="10"/>
    </row>
    <row r="29" spans="1:4" ht="28.5" customHeight="1">
      <c r="A29" s="32" t="s">
        <v>26</v>
      </c>
      <c r="B29" s="32"/>
      <c r="C29" s="32"/>
      <c r="D29" s="32"/>
    </row>
    <row r="30" spans="1:4" ht="28.5" customHeight="1">
      <c r="A30" s="50">
        <v>44076</v>
      </c>
      <c r="B30" s="51">
        <v>983090</v>
      </c>
      <c r="C30" s="10" t="s">
        <v>27</v>
      </c>
      <c r="D30" s="10" t="s">
        <v>36</v>
      </c>
    </row>
    <row r="31" spans="1:4" ht="28.5" customHeight="1">
      <c r="A31" s="50">
        <v>44084</v>
      </c>
      <c r="B31" s="51">
        <v>1601800</v>
      </c>
      <c r="C31" s="10" t="s">
        <v>37</v>
      </c>
      <c r="D31" s="10" t="s">
        <v>38</v>
      </c>
    </row>
    <row r="32" spans="1:4" ht="28.5" customHeight="1">
      <c r="A32" s="50">
        <v>44085</v>
      </c>
      <c r="B32" s="51">
        <v>974010</v>
      </c>
      <c r="C32" s="10" t="s">
        <v>27</v>
      </c>
      <c r="D32" s="10" t="s">
        <v>28</v>
      </c>
    </row>
    <row r="33" spans="1:12" ht="28.5" customHeight="1">
      <c r="A33" s="11" t="s">
        <v>5</v>
      </c>
      <c r="B33" s="12">
        <f>SUM(B30:B32)</f>
        <v>3558900</v>
      </c>
      <c r="C33" s="10"/>
      <c r="D33" s="10"/>
    </row>
    <row r="34" spans="1:12" ht="28.5" customHeight="1">
      <c r="A34" s="32" t="s">
        <v>66</v>
      </c>
      <c r="B34" s="32"/>
      <c r="C34" s="32"/>
      <c r="D34" s="32"/>
    </row>
    <row r="35" spans="1:12" ht="28.5" customHeight="1">
      <c r="A35" s="50">
        <v>44099</v>
      </c>
      <c r="B35" s="51">
        <v>56111</v>
      </c>
      <c r="C35" s="10" t="s">
        <v>68</v>
      </c>
      <c r="D35" s="10" t="s">
        <v>67</v>
      </c>
    </row>
    <row r="36" spans="1:12" ht="28.5" customHeight="1">
      <c r="A36" s="11" t="s">
        <v>5</v>
      </c>
      <c r="B36" s="12">
        <f>B35</f>
        <v>56111</v>
      </c>
      <c r="C36" s="10"/>
      <c r="D36" s="10"/>
    </row>
    <row r="37" spans="1:12" ht="15" customHeight="1">
      <c r="A37" s="32" t="s">
        <v>7</v>
      </c>
      <c r="B37" s="32"/>
      <c r="C37" s="32"/>
      <c r="D37" s="32"/>
      <c r="E37" s="29"/>
      <c r="F37" s="29"/>
      <c r="G37" s="29"/>
      <c r="H37" s="29"/>
      <c r="I37" s="29"/>
      <c r="J37" s="29"/>
      <c r="K37" s="29"/>
      <c r="L37" s="29"/>
    </row>
    <row r="38" spans="1:12" ht="15" customHeight="1">
      <c r="A38" s="15">
        <v>44104</v>
      </c>
      <c r="B38" s="13">
        <v>273830.93</v>
      </c>
      <c r="C38" s="24"/>
      <c r="D38" s="24"/>
      <c r="E38" s="22"/>
      <c r="F38" s="22"/>
      <c r="G38" s="22"/>
      <c r="H38" s="22"/>
      <c r="I38" s="22"/>
      <c r="J38" s="22"/>
      <c r="K38" s="22"/>
      <c r="L38" s="22"/>
    </row>
    <row r="39" spans="1:12">
      <c r="A39" s="16" t="s">
        <v>6</v>
      </c>
      <c r="B39" s="17">
        <f>B25+B28+B33+B36+B38</f>
        <v>19715856.289999999</v>
      </c>
      <c r="C39" s="14"/>
      <c r="D39" s="14"/>
    </row>
    <row r="40" spans="1:12">
      <c r="E40" s="18"/>
      <c r="F40" s="18"/>
      <c r="G40" s="18"/>
      <c r="H40" s="18"/>
    </row>
    <row r="41" spans="1:12">
      <c r="B41" s="19"/>
      <c r="E41" s="18"/>
      <c r="F41" s="18"/>
      <c r="G41" s="18"/>
      <c r="H41" s="18"/>
    </row>
    <row r="42" spans="1:12">
      <c r="B42" s="25"/>
      <c r="E42" s="18"/>
      <c r="F42" s="18"/>
      <c r="G42" s="18"/>
      <c r="H42" s="18"/>
      <c r="L42" s="8" t="s">
        <v>8</v>
      </c>
    </row>
    <row r="44" spans="1:12">
      <c r="B44" s="19"/>
    </row>
  </sheetData>
  <mergeCells count="8">
    <mergeCell ref="I37:L37"/>
    <mergeCell ref="C1:D1"/>
    <mergeCell ref="A37:D37"/>
    <mergeCell ref="A3:D3"/>
    <mergeCell ref="E37:H37"/>
    <mergeCell ref="A26:D26"/>
    <mergeCell ref="A29:D29"/>
    <mergeCell ref="A34:D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9" sqref="B9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9"/>
      <c r="B1" s="49"/>
      <c r="C1" s="48" t="s">
        <v>17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5" t="s">
        <v>69</v>
      </c>
      <c r="B3" s="46"/>
      <c r="C3" s="46"/>
      <c r="D3" s="47"/>
    </row>
    <row r="4" spans="1:4" ht="30">
      <c r="A4" s="3">
        <v>44077</v>
      </c>
      <c r="B4" s="7">
        <v>85000</v>
      </c>
      <c r="C4" s="44" t="s">
        <v>71</v>
      </c>
      <c r="D4" s="43" t="s">
        <v>70</v>
      </c>
    </row>
    <row r="5" spans="1:4" ht="30">
      <c r="A5" s="3">
        <v>44089</v>
      </c>
      <c r="B5" s="7">
        <v>236310</v>
      </c>
      <c r="C5" s="44" t="s">
        <v>73</v>
      </c>
      <c r="D5" s="44" t="s">
        <v>72</v>
      </c>
    </row>
    <row r="6" spans="1:4">
      <c r="A6" s="11" t="s">
        <v>5</v>
      </c>
      <c r="B6" s="12">
        <f>SUM(B4:B5)</f>
        <v>321310</v>
      </c>
      <c r="C6" s="44"/>
      <c r="D6" s="44"/>
    </row>
    <row r="7" spans="1:4">
      <c r="A7" s="37" t="s">
        <v>7</v>
      </c>
      <c r="B7" s="37"/>
      <c r="C7" s="37"/>
      <c r="D7" s="37"/>
    </row>
    <row r="8" spans="1:4">
      <c r="A8" s="3">
        <v>44104</v>
      </c>
      <c r="B8" s="7">
        <v>8612.49</v>
      </c>
      <c r="C8" s="6"/>
      <c r="D8" s="6"/>
    </row>
    <row r="9" spans="1:4">
      <c r="A9" s="5" t="s">
        <v>6</v>
      </c>
      <c r="B9" s="4">
        <f>B6+B8</f>
        <v>329922.49</v>
      </c>
      <c r="C9" s="2"/>
      <c r="D9" s="2"/>
    </row>
  </sheetData>
  <mergeCells count="4">
    <mergeCell ref="A1:B1"/>
    <mergeCell ref="C1:D1"/>
    <mergeCell ref="A7:D7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34"/>
      <c r="B1" s="34"/>
      <c r="C1" s="35" t="s">
        <v>18</v>
      </c>
      <c r="D1" s="3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37" t="s">
        <v>7</v>
      </c>
      <c r="B3" s="37"/>
      <c r="C3" s="37"/>
      <c r="D3" s="37"/>
    </row>
    <row r="4" spans="1:4">
      <c r="A4" s="3">
        <v>44104</v>
      </c>
      <c r="B4" s="23">
        <v>108427.5</v>
      </c>
      <c r="C4" s="2"/>
      <c r="D4" s="2"/>
    </row>
    <row r="5" spans="1:4">
      <c r="A5" s="5" t="s">
        <v>6</v>
      </c>
      <c r="B5" s="4">
        <f>B4</f>
        <v>108427.5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34"/>
      <c r="B1" s="34"/>
      <c r="C1" s="38" t="s">
        <v>19</v>
      </c>
      <c r="D1" s="3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37" t="s">
        <v>10</v>
      </c>
      <c r="B3" s="37"/>
      <c r="C3" s="37" t="s">
        <v>7</v>
      </c>
      <c r="D3" s="37"/>
    </row>
    <row r="4" spans="1:4" ht="15.75">
      <c r="A4" s="15">
        <v>44104</v>
      </c>
      <c r="B4" s="26">
        <v>297899.5</v>
      </c>
      <c r="C4" s="27" t="s">
        <v>11</v>
      </c>
      <c r="D4" s="9"/>
    </row>
    <row r="5" spans="1:4">
      <c r="A5" s="40" t="s">
        <v>7</v>
      </c>
      <c r="B5" s="41"/>
      <c r="C5" s="41" t="s">
        <v>7</v>
      </c>
      <c r="D5" s="42"/>
    </row>
    <row r="6" spans="1:4">
      <c r="A6" s="15">
        <v>44104</v>
      </c>
      <c r="B6" s="26">
        <v>285151.74</v>
      </c>
      <c r="C6" s="14"/>
      <c r="D6" s="14"/>
    </row>
    <row r="7" spans="1:4">
      <c r="A7" s="5" t="s">
        <v>6</v>
      </c>
      <c r="B7" s="4">
        <f>B4+B6</f>
        <v>583051.24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38" t="s">
        <v>20</v>
      </c>
      <c r="D1" s="3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1">
        <v>44104</v>
      </c>
      <c r="B3" s="28">
        <v>97376</v>
      </c>
      <c r="C3" s="20" t="s">
        <v>7</v>
      </c>
      <c r="D3" s="1"/>
    </row>
    <row r="4" spans="1:4">
      <c r="A4" s="5" t="s">
        <v>6</v>
      </c>
      <c r="B4" s="4">
        <f>SUM(B3:B3)</f>
        <v>97376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2020-10-24T14:30:58Z</dcterms:modified>
</cp:coreProperties>
</file>