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8" i="5"/>
  <c r="B50" i="1"/>
  <c r="B41"/>
  <c r="B31"/>
  <c r="B53" l="1"/>
  <c r="B11" i="5"/>
  <c r="B5" i="4"/>
  <c r="B8" s="1"/>
  <c r="B7" i="6" l="1"/>
  <c r="B4" i="7" l="1"/>
</calcChain>
</file>

<file path=xl/sharedStrings.xml><?xml version="1.0" encoding="utf-8"?>
<sst xmlns="http://schemas.openxmlformats.org/spreadsheetml/2006/main" count="143" uniqueCount="100">
  <si>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</si>
  <si>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</si>
  <si>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</si>
  <si>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</si>
  <si>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</si>
  <si>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</si>
  <si>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</si>
  <si>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</si>
  <si>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.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</si>
  <si>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</si>
  <si>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</si>
  <si>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</si>
  <si>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</si>
  <si>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Расходы на мероприятия</t>
  </si>
  <si>
    <t>Волонтерские отделения</t>
  </si>
  <si>
    <t>Шмуль Юля</t>
  </si>
  <si>
    <t>Оплата медицинского оборудования и ТСР</t>
  </si>
  <si>
    <t>Оплата печати благ.писем и фоторамок</t>
  </si>
  <si>
    <t>Волонтерское отделение г.Уфа</t>
  </si>
  <si>
    <t xml:space="preserve"> Программа «Адресная помощь» – май 2020</t>
  </si>
  <si>
    <t xml:space="preserve"> Программа «Системная помощь» –  май 2020</t>
  </si>
  <si>
    <t xml:space="preserve"> Программа «Коробка храбрости» – май 2020</t>
  </si>
  <si>
    <t xml:space="preserve"> Программа «Помощь семьям с тяжелобольными детьми» – май 2020</t>
  </si>
  <si>
    <t xml:space="preserve"> Программа «Уроки доброты» – май 2020</t>
  </si>
  <si>
    <t>Пыдык Ярослав</t>
  </si>
  <si>
    <t>Оплата операции и послеоперационного курса реабилитации в Hospital Universitario General de Cataluña (Испания)</t>
  </si>
  <si>
    <t>Оплата  иммунотерапии в НИИ Онкологии и Гематологии им Р.М.Горбачевой (г. Санкт-Петербург) препаратом Динутуксимаб бета</t>
  </si>
  <si>
    <t xml:space="preserve">Симонов Павел </t>
  </si>
  <si>
    <t>Оплата продолжения лечения в НМИЦ онкологии имени Н.Н. Блохина</t>
  </si>
  <si>
    <t>Ырысбеков Даян</t>
  </si>
  <si>
    <t>Третьякова Арина</t>
  </si>
  <si>
    <t>Оплата операции  в Институте врожденных заболеваний челюстно-лицевой области профессора г. В. Гончакова (Москва)</t>
  </si>
  <si>
    <t xml:space="preserve">Канаметова Камилла </t>
  </si>
  <si>
    <t>Оплата протеза руки</t>
  </si>
  <si>
    <t xml:space="preserve">Андреева Юлия </t>
  </si>
  <si>
    <t>Кузнецов Андрей</t>
  </si>
  <si>
    <t xml:space="preserve">Оплата оплата расходов оперативного родоразрешения (экстренное кесарево сечение) и лечению недоношенного ребенка в АО МЦ «Авиценна», г. Новосибирск.
</t>
  </si>
  <si>
    <t>Белинская Диана</t>
  </si>
  <si>
    <t>Оплата операции в НПЦ специализированной медицинской помощи детям ДЗМ</t>
  </si>
  <si>
    <t xml:space="preserve">Исмоилова Азиза </t>
  </si>
  <si>
    <t xml:space="preserve">Кляпнев Дмитрий </t>
  </si>
  <si>
    <t>Оплата  препарата Экулизумаб «Элизария» 300 мг (10 флаконов)</t>
  </si>
  <si>
    <t>Макарычев Илья</t>
  </si>
  <si>
    <t>Оплата кресла-коляски UMBRELLA NEW</t>
  </si>
  <si>
    <t xml:space="preserve">Петров Егор </t>
  </si>
  <si>
    <t>Оплата введения  кетогенной диеты в клинике «МИДЕАЛ» ( г. Тольятти)</t>
  </si>
  <si>
    <t>Соков Никита</t>
  </si>
  <si>
    <t>Оплата расходных материалов для операции на позвоночнике в клинике «Клинический госпиталь на Яузе»</t>
  </si>
  <si>
    <t>Садыкова Регина</t>
  </si>
  <si>
    <t>Оплата операции на позвоночнике в клинике «Клинический госпиталь на Яузе»</t>
  </si>
  <si>
    <t>Верховодов Ярослав</t>
  </si>
  <si>
    <t xml:space="preserve">Масленников Константин </t>
  </si>
  <si>
    <t xml:space="preserve">Шоткинова Вероника </t>
  </si>
  <si>
    <t>Пашинов Александр</t>
  </si>
  <si>
    <t>Оплата лечения в Центре патологии речи и нейрореабилитации, г. Москва.</t>
  </si>
  <si>
    <t>Нефедов Станислав</t>
  </si>
  <si>
    <t>Шкирин Владимир</t>
  </si>
  <si>
    <t>Оплата лечения в Первый МГМУ им.И.М. Сеченова (Сеченовский Университет)</t>
  </si>
  <si>
    <t>Оплата курса реабилитации в ФБГУ «Евпаторийский военный клинический детский санатория им. Е.П.Глинки» Минобороны России</t>
  </si>
  <si>
    <t xml:space="preserve">Ваценко Алексей </t>
  </si>
  <si>
    <t>Оплата препарата Ксалкори в качестве поддерживающей терапии после лечения в НМИЦ онкологии им.Блохина.</t>
  </si>
  <si>
    <t xml:space="preserve">Ганиев Мирзоисмоил </t>
  </si>
  <si>
    <t>Акбаров Жасурбек</t>
  </si>
  <si>
    <t>Оплата лечения в ГБУЗ НПЦ специализированной медицинской помощи детям им. В. Ф. Войно-Ясенецкого г. Москва</t>
  </si>
  <si>
    <t>Карабин Анна</t>
  </si>
  <si>
    <t>Ломакина Алиса</t>
  </si>
  <si>
    <t>Оплата операции в Детской клинике Асклепиос (г. Сант-Августин, Германия).</t>
  </si>
  <si>
    <t>Оплата продолжения лечения в ГБУЗ г. Москвы «Научно-практический центр специализированной помощи детям имени В.Ф. Войно-Ясенецкого Департамента Здравоохранения города Москвы».</t>
  </si>
  <si>
    <t>Набиева Ханум</t>
  </si>
  <si>
    <t xml:space="preserve">Барабошина Мария </t>
  </si>
  <si>
    <t>Оплата курса реабилитации в РЦ «Адели» ( г. Пенза)</t>
  </si>
  <si>
    <t xml:space="preserve">Ищук Александр </t>
  </si>
  <si>
    <t xml:space="preserve">Усачева Александра </t>
  </si>
  <si>
    <t>Оплата препарата «Киртруда» (6 шт.) для курса иммунотерапии.</t>
  </si>
  <si>
    <t xml:space="preserve">Голубовский Григорий </t>
  </si>
  <si>
    <t>Каверин Максим</t>
  </si>
  <si>
    <t>Оплата слухового аппарата костной проводимости Ponto Plus</t>
  </si>
  <si>
    <t>Назиров Александр</t>
  </si>
  <si>
    <t>Оплата операции на сосудах в Университетской клинике Халле</t>
  </si>
  <si>
    <t>Капусткин Тимофей</t>
  </si>
  <si>
    <t>Оплата курса реабилитации в РЦ Сакура в г. Челябинске.</t>
  </si>
  <si>
    <t>Грицутина Валерия</t>
  </si>
  <si>
    <t>Оплата  препарата Инновелон-400</t>
  </si>
  <si>
    <t>Федотова София</t>
  </si>
  <si>
    <t>Оплата  подгузников (molicare premium extra soft extra small) и диетического питания (сухая смесь с аминокислотами Nutricia Neokate).</t>
  </si>
  <si>
    <t>Диванаев Антон</t>
  </si>
  <si>
    <t>Вавилов Кирилл</t>
  </si>
  <si>
    <t>Оплата пакета ортокератологии с 2 линзами.</t>
  </si>
  <si>
    <t xml:space="preserve">Щелконогов Леонид </t>
  </si>
  <si>
    <t>Оплата импланта Ponto и звукового процессора Ponto Plus Power у компании ООО «Отопром» (Московская обл., Фрязино).</t>
  </si>
  <si>
    <t>Бабашева Татьяна</t>
  </si>
  <si>
    <t>Оплата аппарата костной проводимости Ponto на второе ушко.</t>
  </si>
  <si>
    <t>Ли-До-Шан Полина</t>
  </si>
  <si>
    <t>Оплата за шапку электродную для ЭЭГ</t>
  </si>
  <si>
    <t>Ульяновская областная детская клиническая больница имени политического и общественного деятеля Ю.Ф. Горячева</t>
  </si>
  <si>
    <t>Оплата контейнеров</t>
  </si>
  <si>
    <t>Волонтерское отделение г.Севастополь</t>
  </si>
  <si>
    <t>Оплата брендированного шоколада для мероприятий</t>
  </si>
  <si>
    <t>Волонтерское отделение г.Москва</t>
  </si>
  <si>
    <t>Оплата призов для победителей проекта "Наставники"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</si>
</sst>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4" fontId="7" fillId="4" borderId="4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/>
    </xf>
    <xf numFmtId="14" fontId="2" fillId="0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F43" sqref="F43"/>
    </sheetView>
  </sheetViews>
  <sheetFormatPr defaultRowHeight="15"/>
  <cols>
    <col min="1" max="1" width="20.140625" style="9" customWidth="1"/>
    <col min="2" max="2" width="22.5703125" style="9" customWidth="1"/>
    <col min="3" max="3" width="47" style="9" customWidth="1"/>
    <col min="4" max="4" width="34" style="9" customWidth="1"/>
    <col min="5" max="6" width="11.42578125" style="9" bestFit="1" customWidth="1"/>
    <col min="7" max="16384" width="9.140625" style="9"/>
  </cols>
  <sheetData>
    <row r="1" spans="1:6" ht="104.25" customHeight="1">
      <c r="C1" s="40" t="s">
        <v>19</v>
      </c>
      <c r="D1" s="41"/>
    </row>
    <row r="2" spans="1:6" ht="15.75">
      <c r="A2" s="10" t="s">
        <v>0</v>
      </c>
      <c r="B2" s="10" t="s">
        <v>1</v>
      </c>
      <c r="C2" s="10" t="s">
        <v>2</v>
      </c>
      <c r="D2" s="10" t="s">
        <v>4</v>
      </c>
    </row>
    <row r="3" spans="1:6">
      <c r="A3" s="43" t="s">
        <v>3</v>
      </c>
      <c r="B3" s="43"/>
      <c r="C3" s="43"/>
      <c r="D3" s="43"/>
    </row>
    <row r="4" spans="1:6" ht="28.5">
      <c r="A4" s="11">
        <v>43957</v>
      </c>
      <c r="B4" s="12">
        <v>638400</v>
      </c>
      <c r="C4" s="13" t="s">
        <v>9</v>
      </c>
      <c r="D4" s="13" t="s">
        <v>30</v>
      </c>
    </row>
    <row r="5" spans="1:6" ht="28.5">
      <c r="A5" s="11">
        <v>43957</v>
      </c>
      <c r="B5" s="12">
        <v>294000</v>
      </c>
      <c r="C5" s="13" t="s">
        <v>9</v>
      </c>
      <c r="D5" s="13" t="s">
        <v>15</v>
      </c>
    </row>
    <row r="6" spans="1:6" ht="28.5">
      <c r="A6" s="11">
        <v>43957</v>
      </c>
      <c r="B6" s="12">
        <v>352800</v>
      </c>
      <c r="C6" s="13" t="s">
        <v>9</v>
      </c>
      <c r="D6" s="13" t="s">
        <v>37</v>
      </c>
    </row>
    <row r="7" spans="1:6" ht="42.75">
      <c r="A7" s="11">
        <v>43958</v>
      </c>
      <c r="B7" s="12">
        <v>199800</v>
      </c>
      <c r="C7" s="13" t="s">
        <v>31</v>
      </c>
      <c r="D7" s="13" t="s">
        <v>32</v>
      </c>
    </row>
    <row r="8" spans="1:6" ht="71.25">
      <c r="A8" s="11">
        <v>43958</v>
      </c>
      <c r="B8" s="12">
        <v>984465</v>
      </c>
      <c r="C8" s="13" t="s">
        <v>36</v>
      </c>
      <c r="D8" s="13" t="s">
        <v>35</v>
      </c>
    </row>
    <row r="9" spans="1:6" ht="28.5">
      <c r="A9" s="11">
        <v>43958</v>
      </c>
      <c r="B9" s="12">
        <v>460000</v>
      </c>
      <c r="C9" s="13" t="s">
        <v>38</v>
      </c>
      <c r="D9" s="13" t="s">
        <v>39</v>
      </c>
      <c r="F9" s="22"/>
    </row>
    <row r="10" spans="1:6" ht="28.5">
      <c r="A10" s="11">
        <v>43963</v>
      </c>
      <c r="B10" s="12">
        <v>900000</v>
      </c>
      <c r="C10" s="13" t="s">
        <v>28</v>
      </c>
      <c r="D10" s="13" t="s">
        <v>50</v>
      </c>
    </row>
    <row r="11" spans="1:6" ht="28.5">
      <c r="A11" s="11">
        <v>43963</v>
      </c>
      <c r="B11" s="12">
        <v>297600</v>
      </c>
      <c r="C11" s="13" t="s">
        <v>9</v>
      </c>
      <c r="D11" s="13" t="s">
        <v>51</v>
      </c>
    </row>
    <row r="12" spans="1:6" ht="28.5">
      <c r="A12" s="11">
        <v>43963</v>
      </c>
      <c r="B12" s="12">
        <v>504000</v>
      </c>
      <c r="C12" s="13" t="s">
        <v>9</v>
      </c>
      <c r="D12" s="13" t="s">
        <v>52</v>
      </c>
    </row>
    <row r="13" spans="1:6" ht="28.5">
      <c r="A13" s="11">
        <v>43963</v>
      </c>
      <c r="B13" s="12">
        <v>504000</v>
      </c>
      <c r="C13" s="13" t="s">
        <v>9</v>
      </c>
      <c r="D13" s="13" t="s">
        <v>53</v>
      </c>
    </row>
    <row r="14" spans="1:6" ht="28.5">
      <c r="A14" s="11">
        <v>43963</v>
      </c>
      <c r="B14" s="12">
        <v>297600</v>
      </c>
      <c r="C14" s="13" t="s">
        <v>54</v>
      </c>
      <c r="D14" s="13" t="s">
        <v>55</v>
      </c>
    </row>
    <row r="15" spans="1:6" ht="45.75" customHeight="1">
      <c r="A15" s="11">
        <v>43969</v>
      </c>
      <c r="B15" s="12">
        <v>175000</v>
      </c>
      <c r="C15" s="13" t="s">
        <v>45</v>
      </c>
      <c r="D15" s="13" t="s">
        <v>46</v>
      </c>
    </row>
    <row r="16" spans="1:6" ht="28.5">
      <c r="A16" s="11">
        <v>43969</v>
      </c>
      <c r="B16" s="12">
        <v>449810</v>
      </c>
      <c r="C16" s="13" t="s">
        <v>49</v>
      </c>
      <c r="D16" s="13" t="s">
        <v>48</v>
      </c>
    </row>
    <row r="17" spans="1:4" ht="28.5">
      <c r="A17" s="11">
        <v>43969</v>
      </c>
      <c r="B17" s="12">
        <v>545600</v>
      </c>
      <c r="C17" s="13" t="s">
        <v>57</v>
      </c>
      <c r="D17" s="13" t="s">
        <v>56</v>
      </c>
    </row>
    <row r="18" spans="1:4" ht="28.5">
      <c r="A18" s="11">
        <v>43969</v>
      </c>
      <c r="B18" s="12">
        <v>350000</v>
      </c>
      <c r="C18" s="13" t="s">
        <v>28</v>
      </c>
      <c r="D18" s="13" t="s">
        <v>62</v>
      </c>
    </row>
    <row r="19" spans="1:4" ht="28.5">
      <c r="A19" s="11">
        <v>43971</v>
      </c>
      <c r="B19" s="12">
        <v>850000</v>
      </c>
      <c r="C19" s="13" t="s">
        <v>28</v>
      </c>
      <c r="D19" s="13" t="s">
        <v>29</v>
      </c>
    </row>
    <row r="20" spans="1:4" ht="57">
      <c r="A20" s="11">
        <v>43971</v>
      </c>
      <c r="B20" s="12">
        <v>200700</v>
      </c>
      <c r="C20" s="13" t="s">
        <v>58</v>
      </c>
      <c r="D20" s="13" t="s">
        <v>59</v>
      </c>
    </row>
    <row r="21" spans="1:4" ht="42.75">
      <c r="A21" s="11">
        <v>43971</v>
      </c>
      <c r="B21" s="12">
        <v>325000</v>
      </c>
      <c r="C21" s="13" t="s">
        <v>63</v>
      </c>
      <c r="D21" s="13" t="s">
        <v>64</v>
      </c>
    </row>
    <row r="22" spans="1:4" ht="28.5">
      <c r="A22" s="11">
        <v>43971</v>
      </c>
      <c r="B22" s="12">
        <v>974520</v>
      </c>
      <c r="C22" s="13" t="s">
        <v>66</v>
      </c>
      <c r="D22" s="13" t="s">
        <v>65</v>
      </c>
    </row>
    <row r="23" spans="1:4" ht="71.25">
      <c r="A23" s="11">
        <v>43971</v>
      </c>
      <c r="B23" s="12">
        <v>154000</v>
      </c>
      <c r="C23" s="13" t="s">
        <v>67</v>
      </c>
      <c r="D23" s="13" t="s">
        <v>68</v>
      </c>
    </row>
    <row r="24" spans="1:4" ht="28.5">
      <c r="A24" s="11">
        <v>43971</v>
      </c>
      <c r="B24" s="12">
        <v>48000</v>
      </c>
      <c r="C24" s="13" t="s">
        <v>70</v>
      </c>
      <c r="D24" s="13" t="s">
        <v>71</v>
      </c>
    </row>
    <row r="25" spans="1:4" ht="42.75">
      <c r="A25" s="11">
        <v>43973</v>
      </c>
      <c r="B25" s="12">
        <v>2777371.3</v>
      </c>
      <c r="C25" s="13" t="s">
        <v>25</v>
      </c>
      <c r="D25" s="13" t="s">
        <v>24</v>
      </c>
    </row>
    <row r="26" spans="1:4" ht="28.5">
      <c r="A26" s="11">
        <v>43973</v>
      </c>
      <c r="B26" s="31">
        <v>436800</v>
      </c>
      <c r="C26" s="13" t="s">
        <v>9</v>
      </c>
      <c r="D26" s="13" t="s">
        <v>69</v>
      </c>
    </row>
    <row r="27" spans="1:4" ht="28.5">
      <c r="A27" s="11">
        <v>43979</v>
      </c>
      <c r="B27" s="31">
        <v>248250</v>
      </c>
      <c r="C27" s="13" t="s">
        <v>80</v>
      </c>
      <c r="D27" s="13" t="s">
        <v>88</v>
      </c>
    </row>
    <row r="28" spans="1:4">
      <c r="A28" s="11">
        <v>43979</v>
      </c>
      <c r="B28" s="31">
        <v>19000</v>
      </c>
      <c r="C28" s="13" t="s">
        <v>87</v>
      </c>
      <c r="D28" s="13" t="s">
        <v>86</v>
      </c>
    </row>
    <row r="29" spans="1:4" ht="28.5">
      <c r="A29" s="11">
        <v>43979</v>
      </c>
      <c r="B29" s="31">
        <v>234700</v>
      </c>
      <c r="C29" s="13" t="s">
        <v>80</v>
      </c>
      <c r="D29" s="13" t="s">
        <v>81</v>
      </c>
    </row>
    <row r="30" spans="1:4" ht="28.5">
      <c r="A30" s="11">
        <v>43979</v>
      </c>
      <c r="B30" s="31">
        <v>1598391.08</v>
      </c>
      <c r="C30" s="13" t="s">
        <v>78</v>
      </c>
      <c r="D30" s="13" t="s">
        <v>79</v>
      </c>
    </row>
    <row r="31" spans="1:4" ht="21" customHeight="1">
      <c r="A31" s="14" t="s">
        <v>5</v>
      </c>
      <c r="B31" s="15">
        <f>SUM(B4:B30)</f>
        <v>14819807.380000001</v>
      </c>
      <c r="C31" s="15"/>
      <c r="D31" s="15"/>
    </row>
    <row r="32" spans="1:4" ht="21" customHeight="1">
      <c r="A32" s="42" t="s">
        <v>16</v>
      </c>
      <c r="B32" s="42"/>
      <c r="C32" s="42"/>
      <c r="D32" s="42"/>
    </row>
    <row r="33" spans="1:4" ht="21" customHeight="1">
      <c r="A33" s="11">
        <v>43957</v>
      </c>
      <c r="B33" s="12">
        <v>460000</v>
      </c>
      <c r="C33" s="13" t="s">
        <v>33</v>
      </c>
      <c r="D33" s="13" t="s">
        <v>34</v>
      </c>
    </row>
    <row r="34" spans="1:4" ht="21" customHeight="1">
      <c r="A34" s="11">
        <v>43958</v>
      </c>
      <c r="B34" s="12">
        <v>47000</v>
      </c>
      <c r="C34" s="13" t="s">
        <v>43</v>
      </c>
      <c r="D34" s="13" t="s">
        <v>44</v>
      </c>
    </row>
    <row r="35" spans="1:4" ht="28.5" customHeight="1">
      <c r="A35" s="11">
        <v>43959</v>
      </c>
      <c r="B35" s="12">
        <v>490000</v>
      </c>
      <c r="C35" s="13" t="s">
        <v>33</v>
      </c>
      <c r="D35" s="13" t="s">
        <v>42</v>
      </c>
    </row>
    <row r="36" spans="1:4" ht="28.5" customHeight="1">
      <c r="A36" s="11">
        <v>43977</v>
      </c>
      <c r="B36" s="12">
        <v>490000</v>
      </c>
      <c r="C36" s="13" t="s">
        <v>33</v>
      </c>
      <c r="D36" s="13" t="s">
        <v>72</v>
      </c>
    </row>
    <row r="37" spans="1:4" ht="28.5" customHeight="1">
      <c r="A37" s="11">
        <v>43977</v>
      </c>
      <c r="B37" s="12">
        <v>490000</v>
      </c>
      <c r="C37" s="13" t="s">
        <v>33</v>
      </c>
      <c r="D37" s="13" t="s">
        <v>75</v>
      </c>
    </row>
    <row r="38" spans="1:4" ht="28.5" customHeight="1">
      <c r="A38" s="11">
        <v>43978</v>
      </c>
      <c r="B38" s="12">
        <v>350000</v>
      </c>
      <c r="C38" s="13" t="s">
        <v>76</v>
      </c>
      <c r="D38" s="13" t="s">
        <v>77</v>
      </c>
    </row>
    <row r="39" spans="1:4" ht="28.5" customHeight="1">
      <c r="A39" s="11">
        <v>43979</v>
      </c>
      <c r="B39" s="12">
        <v>600000</v>
      </c>
      <c r="C39" s="13" t="s">
        <v>89</v>
      </c>
      <c r="D39" s="13" t="s">
        <v>90</v>
      </c>
    </row>
    <row r="40" spans="1:4" ht="28.5" customHeight="1">
      <c r="A40" s="11">
        <v>43979</v>
      </c>
      <c r="B40" s="12">
        <v>200000</v>
      </c>
      <c r="C40" s="13" t="s">
        <v>91</v>
      </c>
      <c r="D40" s="13" t="s">
        <v>92</v>
      </c>
    </row>
    <row r="41" spans="1:4" ht="28.5" customHeight="1">
      <c r="A41" s="14" t="s">
        <v>5</v>
      </c>
      <c r="B41" s="15">
        <f>SUM(B33:B40)</f>
        <v>3127000</v>
      </c>
      <c r="C41" s="13"/>
      <c r="D41" s="13"/>
    </row>
    <row r="42" spans="1:4" ht="21" customHeight="1">
      <c r="A42" s="42" t="s">
        <v>10</v>
      </c>
      <c r="B42" s="42"/>
      <c r="C42" s="42"/>
      <c r="D42" s="42"/>
    </row>
    <row r="43" spans="1:4" ht="40.5" customHeight="1">
      <c r="A43" s="11">
        <v>43958</v>
      </c>
      <c r="B43" s="12">
        <v>2368307.6800000002</v>
      </c>
      <c r="C43" s="13" t="s">
        <v>41</v>
      </c>
      <c r="D43" s="13" t="s">
        <v>40</v>
      </c>
    </row>
    <row r="44" spans="1:4" ht="51.75" customHeight="1">
      <c r="A44" s="11">
        <v>43965</v>
      </c>
      <c r="B44" s="12">
        <v>1153698.4099999999</v>
      </c>
      <c r="C44" s="13" t="s">
        <v>26</v>
      </c>
      <c r="D44" s="13" t="s">
        <v>27</v>
      </c>
    </row>
    <row r="45" spans="1:4" ht="51.75" customHeight="1">
      <c r="A45" s="11">
        <v>43966</v>
      </c>
      <c r="B45" s="12">
        <v>266420</v>
      </c>
      <c r="C45" s="13" t="s">
        <v>60</v>
      </c>
      <c r="D45" s="13" t="s">
        <v>61</v>
      </c>
    </row>
    <row r="46" spans="1:4" ht="42.75" customHeight="1">
      <c r="A46" s="50">
        <v>43969</v>
      </c>
      <c r="B46" s="51">
        <v>911080</v>
      </c>
      <c r="C46" s="52" t="s">
        <v>47</v>
      </c>
      <c r="D46" s="52" t="s">
        <v>48</v>
      </c>
    </row>
    <row r="47" spans="1:4" ht="28.5" customHeight="1">
      <c r="A47" s="50">
        <v>43973</v>
      </c>
      <c r="B47" s="12">
        <v>213600</v>
      </c>
      <c r="C47" s="13" t="s">
        <v>73</v>
      </c>
      <c r="D47" s="13" t="s">
        <v>74</v>
      </c>
    </row>
    <row r="48" spans="1:4" ht="30.75" customHeight="1">
      <c r="A48" s="50">
        <v>43979</v>
      </c>
      <c r="B48" s="12">
        <v>283500</v>
      </c>
      <c r="C48" s="13" t="s">
        <v>82</v>
      </c>
      <c r="D48" s="13" t="s">
        <v>83</v>
      </c>
    </row>
    <row r="49" spans="1:12" ht="45" customHeight="1">
      <c r="A49" s="50">
        <v>43979</v>
      </c>
      <c r="B49" s="12">
        <v>73364.34</v>
      </c>
      <c r="C49" s="13" t="s">
        <v>84</v>
      </c>
      <c r="D49" s="13" t="s">
        <v>85</v>
      </c>
    </row>
    <row r="50" spans="1:12" ht="20.25" customHeight="1">
      <c r="A50" s="14" t="s">
        <v>5</v>
      </c>
      <c r="B50" s="30">
        <f>SUM(B43:B49)</f>
        <v>5269970.43</v>
      </c>
      <c r="C50" s="13"/>
      <c r="D50" s="13"/>
    </row>
    <row r="51" spans="1:12" ht="15" customHeight="1">
      <c r="A51" s="42" t="s">
        <v>7</v>
      </c>
      <c r="B51" s="42"/>
      <c r="C51" s="42"/>
      <c r="D51" s="42"/>
      <c r="E51" s="39"/>
      <c r="F51" s="39"/>
      <c r="G51" s="39"/>
      <c r="H51" s="39"/>
      <c r="I51" s="39"/>
      <c r="J51" s="39"/>
      <c r="K51" s="39"/>
      <c r="L51" s="39"/>
    </row>
    <row r="52" spans="1:12" ht="15" customHeight="1">
      <c r="A52" s="18">
        <v>43981</v>
      </c>
      <c r="B52" s="16">
        <v>610922.67000000004</v>
      </c>
      <c r="C52" s="34"/>
      <c r="D52" s="34"/>
      <c r="E52" s="26"/>
      <c r="F52" s="26"/>
      <c r="G52" s="26"/>
      <c r="H52" s="26"/>
      <c r="I52" s="26"/>
      <c r="J52" s="26"/>
      <c r="K52" s="26"/>
      <c r="L52" s="26"/>
    </row>
    <row r="53" spans="1:12">
      <c r="A53" s="19" t="s">
        <v>6</v>
      </c>
      <c r="B53" s="20">
        <f>B31+B41+B50+B52</f>
        <v>23827700.480000004</v>
      </c>
      <c r="C53" s="17"/>
      <c r="D53" s="17"/>
    </row>
    <row r="54" spans="1:12">
      <c r="E54" s="21"/>
      <c r="F54" s="21"/>
      <c r="G54" s="21"/>
      <c r="H54" s="21"/>
    </row>
    <row r="55" spans="1:12">
      <c r="B55" s="22"/>
      <c r="E55" s="21"/>
      <c r="F55" s="21"/>
      <c r="G55" s="21"/>
      <c r="H55" s="21"/>
    </row>
    <row r="56" spans="1:12">
      <c r="E56" s="21"/>
      <c r="F56" s="21"/>
      <c r="G56" s="21"/>
      <c r="H56" s="21"/>
      <c r="L56" s="9" t="s">
        <v>8</v>
      </c>
    </row>
  </sheetData>
  <mergeCells count="7">
    <mergeCell ref="I51:L51"/>
    <mergeCell ref="C1:D1"/>
    <mergeCell ref="A51:D51"/>
    <mergeCell ref="A3:D3"/>
    <mergeCell ref="E51:H51"/>
    <mergeCell ref="A42:D42"/>
    <mergeCell ref="A32:D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4"/>
      <c r="B1" s="44"/>
      <c r="C1" s="45" t="s">
        <v>20</v>
      </c>
      <c r="D1" s="4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7"/>
      <c r="B3" s="47"/>
      <c r="C3" s="47"/>
      <c r="D3" s="47"/>
    </row>
    <row r="4" spans="1:4" ht="88.5" customHeight="1">
      <c r="A4" s="38">
        <v>43963</v>
      </c>
      <c r="B4" s="7">
        <v>36400</v>
      </c>
      <c r="C4" s="35" t="s">
        <v>93</v>
      </c>
      <c r="D4" s="35" t="s">
        <v>94</v>
      </c>
    </row>
    <row r="5" spans="1:4" ht="15.75">
      <c r="A5" s="36" t="s">
        <v>5</v>
      </c>
      <c r="B5" s="37">
        <f>SUM(B4:B4)</f>
        <v>36400</v>
      </c>
      <c r="C5" s="35"/>
      <c r="D5" s="35"/>
    </row>
    <row r="6" spans="1:4">
      <c r="A6" s="47" t="s">
        <v>7</v>
      </c>
      <c r="B6" s="47"/>
      <c r="C6" s="47"/>
      <c r="D6" s="47"/>
    </row>
    <row r="7" spans="1:4">
      <c r="A7" s="3">
        <v>43981</v>
      </c>
      <c r="B7" s="7">
        <v>20760.560000000001</v>
      </c>
      <c r="C7" s="6"/>
      <c r="D7" s="6"/>
    </row>
    <row r="8" spans="1:4">
      <c r="A8" s="5" t="s">
        <v>6</v>
      </c>
      <c r="B8" s="4">
        <f>B5+B7</f>
        <v>57160.56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B10" sqref="B10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7" ht="115.5" customHeight="1">
      <c r="A1" s="44"/>
      <c r="B1" s="44"/>
      <c r="C1" s="45" t="s">
        <v>21</v>
      </c>
      <c r="D1" s="46"/>
    </row>
    <row r="2" spans="1:7" ht="15.75">
      <c r="A2" s="1" t="s">
        <v>0</v>
      </c>
      <c r="B2" s="1" t="s">
        <v>1</v>
      </c>
      <c r="C2" s="1" t="s">
        <v>2</v>
      </c>
      <c r="D2" s="1" t="s">
        <v>4</v>
      </c>
    </row>
    <row r="3" spans="1:7">
      <c r="A3" s="42" t="s">
        <v>13</v>
      </c>
      <c r="B3" s="42"/>
      <c r="C3" s="42"/>
      <c r="D3" s="42"/>
      <c r="E3" s="9"/>
      <c r="F3" s="9"/>
      <c r="G3" s="9"/>
    </row>
    <row r="4" spans="1:7" ht="28.5">
      <c r="A4" s="28">
        <v>43957</v>
      </c>
      <c r="B4" s="32">
        <v>6389.8</v>
      </c>
      <c r="C4" s="13" t="s">
        <v>99</v>
      </c>
      <c r="D4" s="13" t="s">
        <v>14</v>
      </c>
      <c r="E4" s="9"/>
      <c r="F4" s="9"/>
      <c r="G4" s="9"/>
    </row>
    <row r="5" spans="1:7">
      <c r="A5" s="28">
        <v>43958</v>
      </c>
      <c r="B5" s="32">
        <v>1268.4000000000001</v>
      </c>
      <c r="C5" s="13" t="s">
        <v>17</v>
      </c>
      <c r="D5" s="13" t="s">
        <v>18</v>
      </c>
      <c r="E5" s="9"/>
      <c r="F5" s="9"/>
      <c r="G5" s="9"/>
    </row>
    <row r="6" spans="1:7" ht="28.5">
      <c r="A6" s="28">
        <v>43958</v>
      </c>
      <c r="B6" s="32">
        <v>1520.04</v>
      </c>
      <c r="C6" s="13" t="s">
        <v>95</v>
      </c>
      <c r="D6" s="13" t="s">
        <v>96</v>
      </c>
      <c r="E6" s="9"/>
      <c r="F6" s="9"/>
      <c r="G6" s="9"/>
    </row>
    <row r="7" spans="1:7" ht="28.5">
      <c r="A7" s="28">
        <v>43963</v>
      </c>
      <c r="B7" s="32">
        <v>9000</v>
      </c>
      <c r="C7" s="13" t="s">
        <v>97</v>
      </c>
      <c r="D7" s="13" t="s">
        <v>98</v>
      </c>
      <c r="E7" s="9"/>
      <c r="F7" s="9"/>
      <c r="G7" s="9"/>
    </row>
    <row r="8" spans="1:7" ht="15.75">
      <c r="A8" s="29" t="s">
        <v>5</v>
      </c>
      <c r="B8" s="33">
        <f>SUM(B4:B7)</f>
        <v>18178.240000000002</v>
      </c>
      <c r="C8" s="10"/>
      <c r="D8" s="13"/>
      <c r="E8" s="9"/>
      <c r="F8" s="9"/>
      <c r="G8" s="9"/>
    </row>
    <row r="9" spans="1:7">
      <c r="A9" s="47" t="s">
        <v>7</v>
      </c>
      <c r="B9" s="47"/>
      <c r="C9" s="47"/>
      <c r="D9" s="47"/>
    </row>
    <row r="10" spans="1:7">
      <c r="A10" s="3">
        <v>43981</v>
      </c>
      <c r="B10" s="32">
        <v>319648.09000000003</v>
      </c>
      <c r="C10" s="2"/>
      <c r="D10" s="2"/>
    </row>
    <row r="11" spans="1:7">
      <c r="A11" s="5" t="s">
        <v>6</v>
      </c>
      <c r="B11" s="4">
        <f>B8+B10</f>
        <v>337826.33</v>
      </c>
      <c r="C11" s="2"/>
      <c r="D11" s="2"/>
    </row>
  </sheetData>
  <mergeCells count="4">
    <mergeCell ref="A9:D9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12" sqref="C12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4"/>
      <c r="B1" s="44"/>
      <c r="C1" s="48" t="s">
        <v>22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7" t="s">
        <v>11</v>
      </c>
      <c r="B3" s="47"/>
      <c r="C3" s="47" t="s">
        <v>7</v>
      </c>
      <c r="D3" s="47"/>
    </row>
    <row r="4" spans="1:4" ht="15.75">
      <c r="A4" s="3">
        <v>43981</v>
      </c>
      <c r="B4" s="8">
        <v>305541.11</v>
      </c>
      <c r="C4" s="27" t="s">
        <v>12</v>
      </c>
      <c r="D4" s="1"/>
    </row>
    <row r="5" spans="1:4">
      <c r="A5" s="47" t="s">
        <v>7</v>
      </c>
      <c r="B5" s="47"/>
      <c r="C5" s="47" t="s">
        <v>7</v>
      </c>
      <c r="D5" s="47"/>
    </row>
    <row r="6" spans="1:4">
      <c r="A6" s="3">
        <v>43981</v>
      </c>
      <c r="B6" s="8">
        <v>502855.58</v>
      </c>
      <c r="C6" s="2"/>
      <c r="D6" s="2"/>
    </row>
    <row r="7" spans="1:4">
      <c r="A7" s="5" t="s">
        <v>6</v>
      </c>
      <c r="B7" s="4">
        <f>B4+B6</f>
        <v>808396.69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3" sqref="B3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48" t="s">
        <v>23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4">
        <v>43981</v>
      </c>
      <c r="B3" s="25">
        <v>228541.03</v>
      </c>
      <c r="C3" s="23" t="s">
        <v>7</v>
      </c>
      <c r="D3" s="1"/>
    </row>
    <row r="4" spans="1:4">
      <c r="A4" s="5" t="s">
        <v>6</v>
      </c>
      <c r="B4" s="4">
        <f>SUM(B3:B3)</f>
        <v>228541.03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2020-06-12T14:33:43Z</dcterms:modified>
</cp:coreProperties>
</file>