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 activeTab="6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</workbook>
</file>

<file path=xl/calcChain.xml><?xml version="1.0" encoding="utf-8"?>
<calcChain xmlns="http://schemas.openxmlformats.org/spreadsheetml/2006/main">
  <c r="B14" i="5"/>
  <c r="B11"/>
  <c r="B9" i="4"/>
  <c r="B6"/>
  <c r="B42" i="1"/>
  <c r="B54"/>
  <c r="B48"/>
  <c r="B51"/>
  <c r="B8" i="6" l="1"/>
  <c r="B4" i="7" l="1"/>
</calcChain>
</file>

<file path=xl/sharedStrings.xml><?xml version="1.0" encoding="utf-8"?>
<sst xmlns="http://schemas.openxmlformats.org/spreadsheetml/2006/main" count="153" uniqueCount="114">
  <si>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</si>
  <si>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</si>
  <si>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</si>
  <si>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</si>
  <si>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</si>
  <si>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</si>
  <si>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</si>
  <si>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</si>
  <si>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.</t>
  </si>
  <si>
    <t>Оплата курса реабилитации в МЦ «Сакура», г. Челябинск.</t>
  </si>
  <si>
    <t>Оплата курса реабилитации в РЦ «Три сестры»</t>
  </si>
  <si>
    <t>Оплата медицинских препаратов и медицинских расходных материалов</t>
  </si>
  <si>
    <t>Проект "Няни особого назначения"</t>
  </si>
  <si>
    <t>Расходы на проект</t>
  </si>
  <si>
    <t>Расходы на мероприятия</t>
  </si>
  <si>
    <t>Оплата контейнеров</t>
  </si>
  <si>
    <t>Оплата операции в Институте врожденных заболеваний челюстно-лицевой области профессора г. В. Гончакова (Москва)</t>
  </si>
  <si>
    <t>Оплата генетического анализа</t>
  </si>
  <si>
    <t xml:space="preserve">Калинин Дмитрий </t>
  </si>
  <si>
    <t>Волонтерские отделения</t>
  </si>
  <si>
    <t>Волонтерское отделение г.Воронеж</t>
  </si>
  <si>
    <t xml:space="preserve"> Программа «Адресная помощь» – март 2020</t>
  </si>
  <si>
    <t xml:space="preserve"> Программа «Системная помощь» –  март 2020</t>
  </si>
  <si>
    <t xml:space="preserve"> Программа «Коробка храбрости» – март 2020</t>
  </si>
  <si>
    <t xml:space="preserve"> Программа «Помощь семьям с тяжелобольными детьми» – март 2020</t>
  </si>
  <si>
    <t xml:space="preserve"> Программа «Уроки доброты» – март 2020</t>
  </si>
  <si>
    <t xml:space="preserve">Мирсодиков Музаффар </t>
  </si>
  <si>
    <t>Оплата продолжения лечения в ФГБУ «НМИЦ онкологии им. Н. Н. Блохина»</t>
  </si>
  <si>
    <t>Оплата  импланта для операции по восстановлению лица (вследствие онкологического заболевания) в «Российский научный центр хирургии им. Академика Петровского» (Москва)</t>
  </si>
  <si>
    <t xml:space="preserve">Андрусик Станислав </t>
  </si>
  <si>
    <t xml:space="preserve">Моногарова Виктория </t>
  </si>
  <si>
    <t>Оплата операции (эмболизация пораженных сосудов) в клинике в университетской клинике г. Халле, Германия</t>
  </si>
  <si>
    <t xml:space="preserve">Бородина Валерия </t>
  </si>
  <si>
    <t>Оплата введения кетодиеты в «Мидеал» (г. Тольятти)</t>
  </si>
  <si>
    <t>Глаголева Александра</t>
  </si>
  <si>
    <t>Оплата курса реабилитации в РЦ "Внимание и забота", г. Москва</t>
  </si>
  <si>
    <t>Хасанов Чахонгир</t>
  </si>
  <si>
    <t>Оплата  продолжения лечения в Морозовской детской городской клинической больнице Департамента здравоохранения г. Москвы.</t>
  </si>
  <si>
    <t>Оплата операции (второй этап) в клинике University Hospital Bonn (Германия)</t>
  </si>
  <si>
    <t>Карпов Иван</t>
  </si>
  <si>
    <t>Спиридонова Арина</t>
  </si>
  <si>
    <t>Оплата  курса реабилитации в РЦ «Прогноз».</t>
  </si>
  <si>
    <t>Крянина Милана</t>
  </si>
  <si>
    <t xml:space="preserve">Мещерякова Анастасия </t>
  </si>
  <si>
    <t>Вержанский Игорь</t>
  </si>
  <si>
    <t>Оплата проезда до места лечения и обратно, проживания на время лечения</t>
  </si>
  <si>
    <t xml:space="preserve">Александров Марк </t>
  </si>
  <si>
    <t>Оплата билетов Москва-Париж-Москва</t>
  </si>
  <si>
    <t xml:space="preserve">Майбородина Ангелина </t>
  </si>
  <si>
    <t xml:space="preserve">Радван Лейла </t>
  </si>
  <si>
    <t>Оплата обследования и лечения в Морозовской детской больнице, г. Москва.</t>
  </si>
  <si>
    <t>Елизаров Ярослав</t>
  </si>
  <si>
    <t>Оплата курса реабилитации в Клинском реабилитационном центре Шамарина г. Клин.</t>
  </si>
  <si>
    <t xml:space="preserve">Костромин Тимур </t>
  </si>
  <si>
    <t>Оплата курса АВА терапии в АВА-центре г. Казань</t>
  </si>
  <si>
    <t>Оплата импланта для операции в СПб ГБУЗ «Детская городская клиническая больница № 5 им. Н.Ф. Филатова»</t>
  </si>
  <si>
    <t xml:space="preserve">Андреев Артём </t>
  </si>
  <si>
    <t>Оплата операции в СПб ГБУЗ «Детская городская клиническая больница № 5 им. Н.Ф. Филатова»</t>
  </si>
  <si>
    <t>Оплата  металлоконструкции для операции в  Клиническом госпитале на Яузе</t>
  </si>
  <si>
    <t>Шатохина Валерия</t>
  </si>
  <si>
    <t>Оплата  операции в  Клиническом госпитале на Яузе</t>
  </si>
  <si>
    <t>Тульчеев Алексей</t>
  </si>
  <si>
    <t>Оплата курса реабилитации в реабилитационном центре «Счастье мое» г. Ростов-на-Дону.</t>
  </si>
  <si>
    <t xml:space="preserve">Денищик Сергей </t>
  </si>
  <si>
    <t>Оплата курса реабилитации в МЦ «Родник» (г. Москва)</t>
  </si>
  <si>
    <t xml:space="preserve">Зайцев Арсений </t>
  </si>
  <si>
    <t>Павперов Эмиль</t>
  </si>
  <si>
    <t>Оплата курса реабилитации в клинике «Времена года» г.Ялты</t>
  </si>
  <si>
    <t>Филимоненкова Елизавета</t>
  </si>
  <si>
    <t xml:space="preserve">Иванов Михаил </t>
  </si>
  <si>
    <t xml:space="preserve">Захаренкова Василиса </t>
  </si>
  <si>
    <t>Мельникова Милана</t>
  </si>
  <si>
    <t>Оплата расходных материалов для операции по установке шунта в ДГКБ №9 им.Г.Н. Сперанского (Москва).</t>
  </si>
  <si>
    <t>Чуйко Степан</t>
  </si>
  <si>
    <t>Оплата курса реабилитации в центре «Прогноз» ( г. Санкт-Петербург)</t>
  </si>
  <si>
    <t>Оплата МРТ, видео ЭЭГ, полисомнографического исследования, консультации невролога-эпилептолога</t>
  </si>
  <si>
    <t xml:space="preserve">Романов Кирилл </t>
  </si>
  <si>
    <t xml:space="preserve">Политавкин Ефим </t>
  </si>
  <si>
    <t xml:space="preserve">Геурков Георгий </t>
  </si>
  <si>
    <t>Оплата курса реабилитации в Центре Алалия Стоп, г. Краснодар</t>
  </si>
  <si>
    <t>Оплата курса реабилитации в ФОЦ «Ты здоров».</t>
  </si>
  <si>
    <t>Ахмедуллин Сабир</t>
  </si>
  <si>
    <t>Оплата курса реабилитации в ЗАО «Институт медицинских технологий», Москва.</t>
  </si>
  <si>
    <t>Джардемова Амелия</t>
  </si>
  <si>
    <t>Оплата курса реабилитации в центре развития речи ООО «Логопро», г. Уфа.</t>
  </si>
  <si>
    <t xml:space="preserve">Гареев Наиль </t>
  </si>
  <si>
    <t>Оплата курса реабилитации в ДЦА «Родник».</t>
  </si>
  <si>
    <t>Ловягина Елизавета</t>
  </si>
  <si>
    <t xml:space="preserve">Широков Александр </t>
  </si>
  <si>
    <t>Оплата курса реабилитации в ФОЦ «Адели-Пенза» г. Пенза</t>
  </si>
  <si>
    <t>Оплата курса реабилитации в ООО «РЦ Сакура».</t>
  </si>
  <si>
    <t xml:space="preserve">Суздальцева Ксения </t>
  </si>
  <si>
    <t>Оплата курса реабилитации в центре восстановительной медицины «Академия здоровья» (Электросталь)</t>
  </si>
  <si>
    <t xml:space="preserve">Купфер Матвей </t>
  </si>
  <si>
    <t>Оплата курса реабилитации в ФОЦ «Я здоров», г. Ростов-на-Дону.</t>
  </si>
  <si>
    <t xml:space="preserve">Мамедов Семен </t>
  </si>
  <si>
    <t>Оплата курса реабилитации в РЦ «РОДНИК».</t>
  </si>
  <si>
    <t xml:space="preserve">Габдрахманов Камиль </t>
  </si>
  <si>
    <t>Оплата курса реабилитации в РЦ «Сакура».</t>
  </si>
  <si>
    <t xml:space="preserve">Коваль Артём </t>
  </si>
  <si>
    <t xml:space="preserve">Оплата трахеостомических трубок </t>
  </si>
  <si>
    <t>Областная детская клиническая больнница г. Ярославль</t>
  </si>
  <si>
    <t>Оплата 2х пылесосов для уборки игровых комнат в отделениях травмотологии и нейрореабилитации</t>
  </si>
  <si>
    <t>ДГБ № 2 Св. Марии Магдалины  СПБ ГБУЗ</t>
  </si>
  <si>
    <t>Оплата эндоскопического оборудования</t>
  </si>
  <si>
    <t>Волонтерское отделение г.Астрахань</t>
  </si>
  <si>
    <t>Оплата брендированных шоколадных плиток</t>
  </si>
  <si>
    <t>Волонтерское отделение г.Москва</t>
  </si>
  <si>
    <t>Оплата доставки наклеек и афиш</t>
  </si>
  <si>
    <t>Оплата шатра для уличных мероприятий</t>
  </si>
  <si>
    <t>Оплата наклеек</t>
  </si>
  <si>
    <t>Волонтерское отделение г. Новороссийск</t>
  </si>
  <si>
    <t>Волонтерское отделение г. Севастополь</t>
  </si>
  <si>
    <t>Волонтерское отделение г. Ярославль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</si>
</sst>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/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1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4" fillId="0" borderId="1" xfId="0" applyNumberFormat="1" applyFont="1" applyBorder="1" applyAlignment="1">
      <alignment horizontal="left" vertical="center" wrapText="1"/>
    </xf>
    <xf numFmtId="14" fontId="13" fillId="3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opLeftCell="A43" workbookViewId="0">
      <selection activeCell="B54" sqref="B54"/>
    </sheetView>
  </sheetViews>
  <sheetFormatPr defaultRowHeight="15"/>
  <cols>
    <col min="1" max="1" width="20.140625" style="10" customWidth="1"/>
    <col min="2" max="2" width="22.5703125" style="10" customWidth="1"/>
    <col min="3" max="3" width="47" style="10" customWidth="1"/>
    <col min="4" max="4" width="34" style="10" customWidth="1"/>
    <col min="5" max="5" width="11.42578125" style="10" bestFit="1" customWidth="1"/>
    <col min="6" max="16384" width="9.140625" style="10"/>
  </cols>
  <sheetData>
    <row r="1" spans="1:4" ht="104.25" customHeight="1">
      <c r="C1" s="37" t="s">
        <v>21</v>
      </c>
      <c r="D1" s="38"/>
    </row>
    <row r="2" spans="1:4" ht="15.75">
      <c r="A2" s="11" t="s">
        <v>0</v>
      </c>
      <c r="B2" s="11" t="s">
        <v>1</v>
      </c>
      <c r="C2" s="11" t="s">
        <v>2</v>
      </c>
      <c r="D2" s="11" t="s">
        <v>4</v>
      </c>
    </row>
    <row r="3" spans="1:4">
      <c r="A3" s="40" t="s">
        <v>3</v>
      </c>
      <c r="B3" s="40"/>
      <c r="C3" s="40"/>
      <c r="D3" s="40"/>
    </row>
    <row r="4" spans="1:4" ht="28.5">
      <c r="A4" s="12">
        <v>43892</v>
      </c>
      <c r="B4" s="13">
        <v>175000</v>
      </c>
      <c r="C4" s="14" t="s">
        <v>33</v>
      </c>
      <c r="D4" s="14" t="s">
        <v>32</v>
      </c>
    </row>
    <row r="5" spans="1:4" ht="28.5">
      <c r="A5" s="12">
        <v>43892</v>
      </c>
      <c r="B5" s="13">
        <v>50000</v>
      </c>
      <c r="C5" s="14" t="s">
        <v>35</v>
      </c>
      <c r="D5" s="14" t="s">
        <v>34</v>
      </c>
    </row>
    <row r="6" spans="1:4" ht="42.75">
      <c r="A6" s="12">
        <v>43892</v>
      </c>
      <c r="B6" s="13">
        <v>500000</v>
      </c>
      <c r="C6" s="14" t="s">
        <v>37</v>
      </c>
      <c r="D6" s="14" t="s">
        <v>36</v>
      </c>
    </row>
    <row r="7" spans="1:4" ht="28.5">
      <c r="A7" s="12">
        <v>43895</v>
      </c>
      <c r="B7" s="13">
        <v>350000</v>
      </c>
      <c r="C7" s="14" t="s">
        <v>27</v>
      </c>
      <c r="D7" s="14" t="s">
        <v>26</v>
      </c>
    </row>
    <row r="8" spans="1:4" ht="71.25">
      <c r="A8" s="12">
        <v>43895</v>
      </c>
      <c r="B8" s="13">
        <v>955000</v>
      </c>
      <c r="C8" s="14" t="s">
        <v>28</v>
      </c>
      <c r="D8" s="14" t="s">
        <v>29</v>
      </c>
    </row>
    <row r="9" spans="1:4" ht="28.5">
      <c r="A9" s="12">
        <v>43901</v>
      </c>
      <c r="B9" s="13">
        <v>183500</v>
      </c>
      <c r="C9" s="14" t="s">
        <v>9</v>
      </c>
      <c r="D9" s="14" t="s">
        <v>44</v>
      </c>
    </row>
    <row r="10" spans="1:4" ht="42.75">
      <c r="A10" s="12">
        <v>43901</v>
      </c>
      <c r="B10" s="13">
        <v>199800</v>
      </c>
      <c r="C10" s="14" t="s">
        <v>16</v>
      </c>
      <c r="D10" s="14" t="s">
        <v>42</v>
      </c>
    </row>
    <row r="11" spans="1:4">
      <c r="A11" s="12">
        <v>43901</v>
      </c>
      <c r="B11" s="13">
        <v>168200</v>
      </c>
      <c r="C11" s="14" t="s">
        <v>41</v>
      </c>
      <c r="D11" s="14" t="s">
        <v>40</v>
      </c>
    </row>
    <row r="12" spans="1:4" ht="42.75">
      <c r="A12" s="12">
        <v>43901</v>
      </c>
      <c r="B12" s="13">
        <v>3083870.74</v>
      </c>
      <c r="C12" s="14" t="s">
        <v>31</v>
      </c>
      <c r="D12" s="14" t="s">
        <v>30</v>
      </c>
    </row>
    <row r="13" spans="1:4" ht="28.5">
      <c r="A13" s="12">
        <v>43902</v>
      </c>
      <c r="B13" s="13">
        <v>1619865</v>
      </c>
      <c r="C13" s="14" t="s">
        <v>38</v>
      </c>
      <c r="D13" s="14" t="s">
        <v>39</v>
      </c>
    </row>
    <row r="14" spans="1:4" ht="42.75">
      <c r="A14" s="12">
        <v>43902</v>
      </c>
      <c r="B14" s="13">
        <v>199800</v>
      </c>
      <c r="C14" s="14" t="s">
        <v>16</v>
      </c>
      <c r="D14" s="14" t="s">
        <v>48</v>
      </c>
    </row>
    <row r="15" spans="1:4" ht="28.5">
      <c r="A15" s="12">
        <v>43906</v>
      </c>
      <c r="B15" s="13">
        <v>215000</v>
      </c>
      <c r="C15" s="14" t="s">
        <v>50</v>
      </c>
      <c r="D15" s="14" t="s">
        <v>49</v>
      </c>
    </row>
    <row r="16" spans="1:4" ht="42.75">
      <c r="A16" s="12">
        <v>43907</v>
      </c>
      <c r="B16" s="13">
        <v>155600</v>
      </c>
      <c r="C16" s="14" t="s">
        <v>16</v>
      </c>
      <c r="D16" s="14" t="s">
        <v>43</v>
      </c>
    </row>
    <row r="17" spans="1:4" ht="28.5">
      <c r="A17" s="12">
        <v>43907</v>
      </c>
      <c r="B17" s="13">
        <v>252000</v>
      </c>
      <c r="C17" s="14" t="s">
        <v>54</v>
      </c>
      <c r="D17" s="14" t="s">
        <v>53</v>
      </c>
    </row>
    <row r="18" spans="1:4" ht="28.5">
      <c r="A18" s="12">
        <v>43907</v>
      </c>
      <c r="B18" s="13">
        <v>306900</v>
      </c>
      <c r="C18" s="14" t="s">
        <v>10</v>
      </c>
      <c r="D18" s="14" t="s">
        <v>61</v>
      </c>
    </row>
    <row r="19" spans="1:4" ht="42.75">
      <c r="A19" s="12">
        <v>43907</v>
      </c>
      <c r="B19" s="13">
        <v>120000</v>
      </c>
      <c r="C19" s="14" t="s">
        <v>62</v>
      </c>
      <c r="D19" s="14" t="s">
        <v>63</v>
      </c>
    </row>
    <row r="20" spans="1:4" ht="28.5">
      <c r="A20" s="12">
        <v>43907</v>
      </c>
      <c r="B20" s="13">
        <v>224000</v>
      </c>
      <c r="C20" s="14" t="s">
        <v>64</v>
      </c>
      <c r="D20" s="14" t="s">
        <v>65</v>
      </c>
    </row>
    <row r="21" spans="1:4" ht="28.5">
      <c r="A21" s="12">
        <v>43907</v>
      </c>
      <c r="B21" s="13">
        <v>277200</v>
      </c>
      <c r="C21" s="14" t="s">
        <v>67</v>
      </c>
      <c r="D21" s="14" t="s">
        <v>66</v>
      </c>
    </row>
    <row r="22" spans="1:4">
      <c r="A22" s="12">
        <v>43908</v>
      </c>
      <c r="B22" s="13">
        <v>47000</v>
      </c>
      <c r="C22" s="14" t="s">
        <v>17</v>
      </c>
      <c r="D22" s="14" t="s">
        <v>68</v>
      </c>
    </row>
    <row r="23" spans="1:4">
      <c r="A23" s="12">
        <v>43908</v>
      </c>
      <c r="B23" s="13">
        <v>47000</v>
      </c>
      <c r="C23" s="14" t="s">
        <v>17</v>
      </c>
      <c r="D23" s="14" t="s">
        <v>69</v>
      </c>
    </row>
    <row r="24" spans="1:4" ht="42.75">
      <c r="A24" s="12">
        <v>43908</v>
      </c>
      <c r="B24" s="13">
        <v>155600</v>
      </c>
      <c r="C24" s="14" t="s">
        <v>16</v>
      </c>
      <c r="D24" s="14" t="s">
        <v>70</v>
      </c>
    </row>
    <row r="25" spans="1:4" ht="28.5">
      <c r="A25" s="12">
        <v>43909</v>
      </c>
      <c r="B25" s="13">
        <v>136500</v>
      </c>
      <c r="C25" s="14" t="s">
        <v>52</v>
      </c>
      <c r="D25" s="14" t="s">
        <v>51</v>
      </c>
    </row>
    <row r="26" spans="1:4" ht="28.5">
      <c r="A26" s="12">
        <v>43913</v>
      </c>
      <c r="B26" s="13">
        <v>139800</v>
      </c>
      <c r="C26" s="14" t="s">
        <v>74</v>
      </c>
      <c r="D26" s="14" t="s">
        <v>73</v>
      </c>
    </row>
    <row r="27" spans="1:4" ht="42.75">
      <c r="A27" s="12">
        <v>43913</v>
      </c>
      <c r="B27" s="13">
        <v>136000</v>
      </c>
      <c r="C27" s="14" t="s">
        <v>75</v>
      </c>
      <c r="D27" s="14" t="s">
        <v>76</v>
      </c>
    </row>
    <row r="28" spans="1:4" ht="28.5">
      <c r="A28" s="12">
        <v>43915</v>
      </c>
      <c r="B28" s="33">
        <v>594870</v>
      </c>
      <c r="C28" s="14" t="s">
        <v>60</v>
      </c>
      <c r="D28" s="14" t="s">
        <v>59</v>
      </c>
    </row>
    <row r="29" spans="1:4" ht="42.75">
      <c r="A29" s="12">
        <v>43915</v>
      </c>
      <c r="B29" s="33">
        <v>93400</v>
      </c>
      <c r="C29" s="14" t="s">
        <v>57</v>
      </c>
      <c r="D29" s="14" t="s">
        <v>56</v>
      </c>
    </row>
    <row r="30" spans="1:4" ht="28.5">
      <c r="A30" s="12">
        <v>43915</v>
      </c>
      <c r="B30" s="33">
        <v>300000</v>
      </c>
      <c r="C30" s="14" t="s">
        <v>80</v>
      </c>
      <c r="D30" s="14" t="s">
        <v>81</v>
      </c>
    </row>
    <row r="31" spans="1:4" ht="28.5">
      <c r="A31" s="12">
        <v>43915</v>
      </c>
      <c r="B31" s="33">
        <v>199870</v>
      </c>
      <c r="C31" s="14" t="s">
        <v>82</v>
      </c>
      <c r="D31" s="14" t="s">
        <v>83</v>
      </c>
    </row>
    <row r="32" spans="1:4" ht="28.5">
      <c r="A32" s="12">
        <v>43915</v>
      </c>
      <c r="B32" s="33">
        <v>102000</v>
      </c>
      <c r="C32" s="14" t="s">
        <v>84</v>
      </c>
      <c r="D32" s="14" t="s">
        <v>85</v>
      </c>
    </row>
    <row r="33" spans="1:4">
      <c r="A33" s="12">
        <v>43915</v>
      </c>
      <c r="B33" s="33">
        <v>182000</v>
      </c>
      <c r="C33" s="14" t="s">
        <v>86</v>
      </c>
      <c r="D33" s="14" t="s">
        <v>87</v>
      </c>
    </row>
    <row r="34" spans="1:4" ht="28.5">
      <c r="A34" s="12">
        <v>43915</v>
      </c>
      <c r="B34" s="33">
        <v>195400</v>
      </c>
      <c r="C34" s="14" t="s">
        <v>90</v>
      </c>
      <c r="D34" s="14" t="s">
        <v>88</v>
      </c>
    </row>
    <row r="35" spans="1:4" ht="28.5">
      <c r="A35" s="12">
        <v>43915</v>
      </c>
      <c r="B35" s="33">
        <v>179000</v>
      </c>
      <c r="C35" s="14" t="s">
        <v>89</v>
      </c>
      <c r="D35" s="14" t="s">
        <v>91</v>
      </c>
    </row>
    <row r="36" spans="1:4" ht="42.75">
      <c r="A36" s="12">
        <v>43915</v>
      </c>
      <c r="B36" s="33">
        <v>154600</v>
      </c>
      <c r="C36" s="14" t="s">
        <v>92</v>
      </c>
      <c r="D36" s="14" t="s">
        <v>93</v>
      </c>
    </row>
    <row r="37" spans="1:4" ht="28.5">
      <c r="A37" s="12">
        <v>43916</v>
      </c>
      <c r="B37" s="33">
        <v>680400</v>
      </c>
      <c r="C37" s="14" t="s">
        <v>10</v>
      </c>
      <c r="D37" s="14" t="s">
        <v>77</v>
      </c>
    </row>
    <row r="38" spans="1:4" ht="28.5">
      <c r="A38" s="12">
        <v>43920</v>
      </c>
      <c r="B38" s="13">
        <v>120400</v>
      </c>
      <c r="C38" s="14" t="s">
        <v>94</v>
      </c>
      <c r="D38" s="14" t="s">
        <v>95</v>
      </c>
    </row>
    <row r="39" spans="1:4" ht="28.5">
      <c r="A39" s="12">
        <v>43920</v>
      </c>
      <c r="B39" s="13">
        <v>120400</v>
      </c>
      <c r="C39" s="14" t="s">
        <v>79</v>
      </c>
      <c r="D39" s="14" t="s">
        <v>78</v>
      </c>
    </row>
    <row r="40" spans="1:4">
      <c r="A40" s="12">
        <v>43920</v>
      </c>
      <c r="B40" s="13">
        <v>277375</v>
      </c>
      <c r="C40" s="14" t="s">
        <v>96</v>
      </c>
      <c r="D40" s="14" t="s">
        <v>97</v>
      </c>
    </row>
    <row r="41" spans="1:4">
      <c r="A41" s="12">
        <v>43921</v>
      </c>
      <c r="B41" s="13">
        <v>172500</v>
      </c>
      <c r="C41" s="14" t="s">
        <v>98</v>
      </c>
      <c r="D41" s="14" t="s">
        <v>99</v>
      </c>
    </row>
    <row r="42" spans="1:4" ht="21" customHeight="1">
      <c r="A42" s="15" t="s">
        <v>5</v>
      </c>
      <c r="B42" s="16">
        <f>SUM(B4:B41)</f>
        <v>13069850.74</v>
      </c>
      <c r="C42" s="16"/>
      <c r="D42" s="16"/>
    </row>
    <row r="43" spans="1:4" ht="21" customHeight="1">
      <c r="A43" s="39" t="s">
        <v>11</v>
      </c>
      <c r="B43" s="39"/>
      <c r="C43" s="39"/>
      <c r="D43" s="39"/>
    </row>
    <row r="44" spans="1:4" ht="21" customHeight="1">
      <c r="A44" s="12">
        <v>43894</v>
      </c>
      <c r="B44" s="13">
        <v>47300</v>
      </c>
      <c r="C44" s="14" t="s">
        <v>100</v>
      </c>
      <c r="D44" s="14" t="s">
        <v>18</v>
      </c>
    </row>
    <row r="45" spans="1:4" ht="53.25" customHeight="1">
      <c r="A45" s="12">
        <v>43907</v>
      </c>
      <c r="B45" s="13">
        <v>1050000</v>
      </c>
      <c r="C45" s="14" t="s">
        <v>55</v>
      </c>
      <c r="D45" s="14" t="s">
        <v>56</v>
      </c>
    </row>
    <row r="46" spans="1:4" ht="48" customHeight="1">
      <c r="A46" s="12">
        <v>43908</v>
      </c>
      <c r="B46" s="13">
        <v>218600</v>
      </c>
      <c r="C46" s="14" t="s">
        <v>72</v>
      </c>
      <c r="D46" s="14" t="s">
        <v>71</v>
      </c>
    </row>
    <row r="47" spans="1:4" ht="30.75" customHeight="1">
      <c r="A47" s="12">
        <v>43915</v>
      </c>
      <c r="B47" s="13">
        <v>960990</v>
      </c>
      <c r="C47" s="14" t="s">
        <v>58</v>
      </c>
      <c r="D47" s="14" t="s">
        <v>59</v>
      </c>
    </row>
    <row r="48" spans="1:4" ht="20.25" customHeight="1">
      <c r="A48" s="15" t="s">
        <v>5</v>
      </c>
      <c r="B48" s="32">
        <f>SUM(B44:B47)</f>
        <v>2276890</v>
      </c>
      <c r="C48" s="14"/>
      <c r="D48" s="14"/>
    </row>
    <row r="49" spans="1:12" ht="20.25" customHeight="1">
      <c r="A49" s="39" t="s">
        <v>45</v>
      </c>
      <c r="B49" s="39"/>
      <c r="C49" s="39"/>
      <c r="D49" s="39"/>
    </row>
    <row r="50" spans="1:12" ht="20.25" customHeight="1">
      <c r="A50" s="12">
        <v>43900</v>
      </c>
      <c r="B50" s="13">
        <v>63011</v>
      </c>
      <c r="C50" s="14" t="s">
        <v>47</v>
      </c>
      <c r="D50" s="14" t="s">
        <v>46</v>
      </c>
    </row>
    <row r="51" spans="1:12" ht="20.25" customHeight="1">
      <c r="A51" s="15" t="s">
        <v>5</v>
      </c>
      <c r="B51" s="32">
        <f>B50</f>
        <v>63011</v>
      </c>
      <c r="C51" s="14"/>
      <c r="D51" s="14"/>
    </row>
    <row r="52" spans="1:12" ht="15" customHeight="1">
      <c r="A52" s="39" t="s">
        <v>7</v>
      </c>
      <c r="B52" s="39"/>
      <c r="C52" s="39"/>
      <c r="D52" s="39"/>
      <c r="E52" s="36"/>
      <c r="F52" s="36"/>
      <c r="G52" s="36"/>
      <c r="H52" s="36"/>
      <c r="I52" s="36"/>
      <c r="J52" s="36"/>
      <c r="K52" s="36"/>
      <c r="L52" s="36"/>
    </row>
    <row r="53" spans="1:12" ht="15" customHeight="1">
      <c r="A53" s="19">
        <v>43920</v>
      </c>
      <c r="B53" s="17">
        <v>580792.91</v>
      </c>
      <c r="C53" s="28"/>
      <c r="D53" s="28"/>
      <c r="E53" s="27"/>
      <c r="F53" s="27"/>
      <c r="G53" s="27"/>
      <c r="H53" s="27"/>
      <c r="I53" s="27"/>
      <c r="J53" s="27"/>
      <c r="K53" s="27"/>
      <c r="L53" s="27"/>
    </row>
    <row r="54" spans="1:12">
      <c r="A54" s="20" t="s">
        <v>6</v>
      </c>
      <c r="B54" s="21">
        <f>B42+B48+B51+B53</f>
        <v>15990544.65</v>
      </c>
      <c r="C54" s="18"/>
      <c r="D54" s="18"/>
    </row>
    <row r="55" spans="1:12">
      <c r="E55" s="22"/>
      <c r="F55" s="22"/>
      <c r="G55" s="22"/>
      <c r="H55" s="22"/>
    </row>
    <row r="56" spans="1:12">
      <c r="B56" s="23"/>
      <c r="E56" s="22"/>
      <c r="F56" s="22"/>
      <c r="G56" s="22"/>
      <c r="H56" s="22"/>
    </row>
    <row r="57" spans="1:12">
      <c r="E57" s="22"/>
      <c r="F57" s="22"/>
      <c r="G57" s="22"/>
      <c r="H57" s="22"/>
      <c r="L57" s="10" t="s">
        <v>8</v>
      </c>
    </row>
  </sheetData>
  <mergeCells count="7">
    <mergeCell ref="I52:L52"/>
    <mergeCell ref="C1:D1"/>
    <mergeCell ref="A52:D52"/>
    <mergeCell ref="A3:D3"/>
    <mergeCell ref="E52:H52"/>
    <mergeCell ref="A43:D43"/>
    <mergeCell ref="A49:D4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B9" sqref="B9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1"/>
      <c r="B1" s="41"/>
      <c r="C1" s="42" t="s">
        <v>22</v>
      </c>
      <c r="D1" s="43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4"/>
      <c r="B3" s="44"/>
      <c r="C3" s="44"/>
      <c r="D3" s="44"/>
    </row>
    <row r="4" spans="1:4" ht="47.25">
      <c r="A4" s="3">
        <v>43893</v>
      </c>
      <c r="B4" s="7">
        <v>25980</v>
      </c>
      <c r="C4" s="47" t="s">
        <v>102</v>
      </c>
      <c r="D4" s="47" t="s">
        <v>101</v>
      </c>
    </row>
    <row r="5" spans="1:4" ht="31.5">
      <c r="A5" s="3">
        <v>43907</v>
      </c>
      <c r="B5" s="7">
        <v>101900</v>
      </c>
      <c r="C5" s="47" t="s">
        <v>104</v>
      </c>
      <c r="D5" s="47" t="s">
        <v>103</v>
      </c>
    </row>
    <row r="6" spans="1:4" ht="15.75">
      <c r="A6" s="48" t="s">
        <v>5</v>
      </c>
      <c r="B6" s="49">
        <f>SUM(B4:B5)</f>
        <v>127880</v>
      </c>
      <c r="C6" s="47"/>
      <c r="D6" s="47"/>
    </row>
    <row r="7" spans="1:4">
      <c r="A7" s="44" t="s">
        <v>7</v>
      </c>
      <c r="B7" s="44"/>
      <c r="C7" s="44"/>
      <c r="D7" s="44"/>
    </row>
    <row r="8" spans="1:4">
      <c r="A8" s="3">
        <v>43920</v>
      </c>
      <c r="B8" s="7">
        <v>16026.87</v>
      </c>
      <c r="C8" s="6"/>
      <c r="D8" s="6"/>
    </row>
    <row r="9" spans="1:4">
      <c r="A9" s="5" t="s">
        <v>6</v>
      </c>
      <c r="B9" s="4">
        <f>B6+B8</f>
        <v>143906.87</v>
      </c>
      <c r="C9" s="2"/>
      <c r="D9" s="2"/>
    </row>
  </sheetData>
  <mergeCells count="4">
    <mergeCell ref="A1:B1"/>
    <mergeCell ref="C1:D1"/>
    <mergeCell ref="A7:D7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B14" sqref="B14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37.5703125" customWidth="1"/>
  </cols>
  <sheetData>
    <row r="1" spans="1:7" ht="115.5" customHeight="1">
      <c r="A1" s="41"/>
      <c r="B1" s="41"/>
      <c r="C1" s="42" t="s">
        <v>23</v>
      </c>
      <c r="D1" s="43"/>
    </row>
    <row r="2" spans="1:7" ht="15.75">
      <c r="A2" s="1" t="s">
        <v>0</v>
      </c>
      <c r="B2" s="1" t="s">
        <v>1</v>
      </c>
      <c r="C2" s="1" t="s">
        <v>2</v>
      </c>
      <c r="D2" s="1" t="s">
        <v>4</v>
      </c>
    </row>
    <row r="3" spans="1:7">
      <c r="A3" s="39" t="s">
        <v>14</v>
      </c>
      <c r="B3" s="39"/>
      <c r="C3" s="39"/>
      <c r="D3" s="39"/>
      <c r="E3" s="10"/>
      <c r="F3" s="10"/>
      <c r="G3" s="10"/>
    </row>
    <row r="4" spans="1:7" ht="28.5">
      <c r="A4" s="30">
        <v>43894</v>
      </c>
      <c r="B4" s="34">
        <v>1699</v>
      </c>
      <c r="C4" s="14" t="s">
        <v>15</v>
      </c>
      <c r="D4" s="14" t="s">
        <v>105</v>
      </c>
      <c r="E4" s="10"/>
      <c r="F4" s="10"/>
      <c r="G4" s="10"/>
    </row>
    <row r="5" spans="1:7" ht="28.5">
      <c r="A5" s="30">
        <v>43902</v>
      </c>
      <c r="B5" s="34">
        <v>7381</v>
      </c>
      <c r="C5" s="14" t="s">
        <v>106</v>
      </c>
      <c r="D5" s="14" t="s">
        <v>107</v>
      </c>
      <c r="E5" s="10"/>
      <c r="F5" s="10"/>
      <c r="G5" s="10"/>
    </row>
    <row r="6" spans="1:7">
      <c r="A6" s="30">
        <v>43915</v>
      </c>
      <c r="B6" s="34">
        <v>3290</v>
      </c>
      <c r="C6" s="14" t="s">
        <v>109</v>
      </c>
      <c r="D6" s="14" t="s">
        <v>20</v>
      </c>
      <c r="E6" s="10"/>
      <c r="F6" s="10"/>
      <c r="G6" s="10"/>
    </row>
    <row r="7" spans="1:7" ht="28.5">
      <c r="A7" s="30">
        <v>43917</v>
      </c>
      <c r="B7" s="34">
        <v>900</v>
      </c>
      <c r="C7" s="14" t="s">
        <v>110</v>
      </c>
      <c r="D7" s="14" t="s">
        <v>111</v>
      </c>
      <c r="E7" s="10"/>
      <c r="F7" s="10"/>
      <c r="G7" s="10"/>
    </row>
    <row r="8" spans="1:7">
      <c r="A8" s="30">
        <v>43920</v>
      </c>
      <c r="B8" s="34">
        <v>2472</v>
      </c>
      <c r="C8" s="14" t="s">
        <v>108</v>
      </c>
      <c r="D8" s="14" t="s">
        <v>19</v>
      </c>
      <c r="E8" s="10"/>
      <c r="F8" s="10"/>
      <c r="G8" s="10"/>
    </row>
    <row r="9" spans="1:7" ht="28.5">
      <c r="A9" s="30">
        <v>43920</v>
      </c>
      <c r="B9" s="34">
        <v>1520.04</v>
      </c>
      <c r="C9" s="14" t="s">
        <v>15</v>
      </c>
      <c r="D9" s="14" t="s">
        <v>112</v>
      </c>
      <c r="E9" s="10"/>
      <c r="F9" s="10"/>
      <c r="G9" s="10"/>
    </row>
    <row r="10" spans="1:7" ht="28.5">
      <c r="A10" s="30">
        <v>43920</v>
      </c>
      <c r="B10" s="34">
        <v>792</v>
      </c>
      <c r="C10" s="14" t="s">
        <v>15</v>
      </c>
      <c r="D10" s="14" t="s">
        <v>113</v>
      </c>
      <c r="E10" s="10"/>
      <c r="F10" s="10"/>
      <c r="G10" s="10"/>
    </row>
    <row r="11" spans="1:7" ht="15.75">
      <c r="A11" s="31" t="s">
        <v>5</v>
      </c>
      <c r="B11" s="35">
        <f>SUM(B4:B10)</f>
        <v>18054.04</v>
      </c>
      <c r="C11" s="11"/>
      <c r="D11" s="14"/>
      <c r="E11" s="10"/>
      <c r="F11" s="10"/>
      <c r="G11" s="10"/>
    </row>
    <row r="12" spans="1:7">
      <c r="A12" s="44" t="s">
        <v>7</v>
      </c>
      <c r="B12" s="44"/>
      <c r="C12" s="44"/>
      <c r="D12" s="44"/>
    </row>
    <row r="13" spans="1:7">
      <c r="A13" s="3">
        <v>43920</v>
      </c>
      <c r="B13" s="8">
        <v>280798.51</v>
      </c>
      <c r="C13" s="2"/>
      <c r="D13" s="2"/>
    </row>
    <row r="14" spans="1:7">
      <c r="A14" s="5" t="s">
        <v>6</v>
      </c>
      <c r="B14" s="4">
        <f>B11+B13</f>
        <v>298852.55</v>
      </c>
      <c r="C14" s="2"/>
      <c r="D14" s="2"/>
    </row>
  </sheetData>
  <mergeCells count="4">
    <mergeCell ref="A12:D12"/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8" sqref="B8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1"/>
      <c r="B1" s="41"/>
      <c r="C1" s="45" t="s">
        <v>24</v>
      </c>
      <c r="D1" s="46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4" t="s">
        <v>12</v>
      </c>
      <c r="B3" s="44"/>
      <c r="C3" s="44" t="s">
        <v>7</v>
      </c>
      <c r="D3" s="44"/>
    </row>
    <row r="4" spans="1:4" ht="15.75">
      <c r="A4" s="3">
        <v>43920</v>
      </c>
      <c r="B4" s="9">
        <v>229848.02</v>
      </c>
      <c r="C4" s="29" t="s">
        <v>13</v>
      </c>
      <c r="D4" s="1"/>
    </row>
    <row r="5" spans="1:4" ht="15.75">
      <c r="A5" s="1"/>
      <c r="B5" s="1"/>
      <c r="C5" s="1"/>
      <c r="D5" s="1"/>
    </row>
    <row r="6" spans="1:4">
      <c r="A6" s="44" t="s">
        <v>7</v>
      </c>
      <c r="B6" s="44"/>
      <c r="C6" s="44" t="s">
        <v>7</v>
      </c>
      <c r="D6" s="44"/>
    </row>
    <row r="7" spans="1:4">
      <c r="A7" s="3">
        <v>43920</v>
      </c>
      <c r="B7" s="9">
        <v>748779.83</v>
      </c>
      <c r="C7" s="2"/>
      <c r="D7" s="2"/>
    </row>
    <row r="8" spans="1:4">
      <c r="A8" s="5" t="s">
        <v>6</v>
      </c>
      <c r="B8" s="4">
        <f>B4+B7</f>
        <v>978627.85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B3" sqref="B3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45" t="s">
        <v>25</v>
      </c>
      <c r="D1" s="46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5">
        <v>43920</v>
      </c>
      <c r="B3" s="26">
        <v>334501.69</v>
      </c>
      <c r="C3" s="24" t="s">
        <v>7</v>
      </c>
      <c r="D3" s="1"/>
    </row>
    <row r="4" spans="1:4">
      <c r="A4" s="5" t="s">
        <v>6</v>
      </c>
      <c r="B4" s="4">
        <f>SUM(B3:B3)</f>
        <v>334501.69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2020-04-15T15:50:15Z</dcterms:modified>
</cp:coreProperties>
</file>