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</sheets>
  <calcPr calcId="124519" refMode="R1C1"/>
</workbook>
</file>

<file path=xl/calcChain.xml><?xml version="1.0" encoding="utf-8"?>
<calcChain xmlns="http://schemas.openxmlformats.org/spreadsheetml/2006/main">
  <c r="B9" i="5"/>
  <c r="B6"/>
  <c r="B8" i="4"/>
  <c r="B32" i="1"/>
  <c r="B21"/>
  <c r="B28"/>
  <c r="B25"/>
  <c r="B5" i="4" l="1"/>
  <c r="B31" i="1" l="1"/>
  <c r="B18"/>
  <c r="B5" i="6" l="1"/>
</calcChain>
</file>

<file path=xl/sharedStrings.xml><?xml version="1.0" encoding="utf-8"?>
<sst xmlns="http://schemas.openxmlformats.org/spreadsheetml/2006/main" count="86" uniqueCount="60">
  <si>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</si>
  <si>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</si>
  <si>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</si>
  <si>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</si>
  <si>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</si>
  <si>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Оплата проезда до места лечения и обратно, проживания на время лечения</t>
  </si>
  <si>
    <t>Итого:</t>
  </si>
  <si>
    <t>Всего по программе</t>
  </si>
  <si>
    <t>Программные расходы</t>
  </si>
  <si>
    <t>Гаджиев Даниял</t>
  </si>
  <si>
    <t>Итого</t>
  </si>
  <si>
    <t>Оплата баннеров, наклеек, афиш</t>
  </si>
  <si>
    <t>Ефремова Алиса</t>
  </si>
  <si>
    <t xml:space="preserve"> Программа «Адресная помощь» – июнь 2018</t>
  </si>
  <si>
    <t xml:space="preserve"> Программа «Системная помощь» – июнь 2018</t>
  </si>
  <si>
    <t xml:space="preserve"> Программа «Коробка храбрости» – июнь 2018</t>
  </si>
  <si>
    <t xml:space="preserve"> Программа «Помощь семьям с тяжелобольными детьми» – июнь 2018</t>
  </si>
  <si>
    <t>Оплата авиабилетов Барселона-Москва-Махачкала для возвращения с места лечения</t>
  </si>
  <si>
    <t>Горбонос Валерия</t>
  </si>
  <si>
    <t>Оплата операция по установке шунта г. Москва</t>
  </si>
  <si>
    <t>Спиридонова Екатерина</t>
  </si>
  <si>
    <t>Оплата курса интенсивной реабилитации в РЦ «Родник», Санкт-Петербург.</t>
  </si>
  <si>
    <t>Оплата корректировки поддерживающей медикаментозной терапии в ФГАУ "НМИЦ здоровья детей" МЗ России</t>
  </si>
  <si>
    <t xml:space="preserve">Петухов Руслан </t>
  </si>
  <si>
    <t>Оплата клинического секвенирования экзома в ООО "Геномед" г.Москва</t>
  </si>
  <si>
    <t>Оганесян Давид и Даниэла</t>
  </si>
  <si>
    <t>Оплата курсва реабилитации в РЦ Мастерская здоровья", г. Севастополь</t>
  </si>
  <si>
    <t>Алишихова Написат</t>
  </si>
  <si>
    <t>Оплата курса реабилитации в МЦ «Сакура», г. Челябинск.</t>
  </si>
  <si>
    <t>Шарков Андрей</t>
  </si>
  <si>
    <t>Оплата авиабилетов Москва-ТельАвив</t>
  </si>
  <si>
    <t>Матовникова Валерия</t>
  </si>
  <si>
    <t>Оплата курса лечения лимфостаза в РОНЦ им. Блохина</t>
  </si>
  <si>
    <t>Оплата медицинского оборудования и ТСР</t>
  </si>
  <si>
    <t>Оплата ходунков</t>
  </si>
  <si>
    <t>Аведян Тигран</t>
  </si>
  <si>
    <t>Оплата курса реабилитации в РЦ "Родник", г. Санкт-Петербург</t>
  </si>
  <si>
    <t>Кузнецов Роман</t>
  </si>
  <si>
    <t>Пищенкова Карина</t>
  </si>
  <si>
    <t>Магомедов Имран</t>
  </si>
  <si>
    <t>Оплата курса реабилитации в г. Махачкала</t>
  </si>
  <si>
    <t>Нутрихин Богдан</t>
  </si>
  <si>
    <t>Оплата обследования в клинике "НевроМед"</t>
  </si>
  <si>
    <t>Оплата полного секвенирования экзома в клинике «Геномед», г. Москва.</t>
  </si>
  <si>
    <t>Паньшина Милана</t>
  </si>
  <si>
    <t>Долгаева Диана</t>
  </si>
  <si>
    <t>Оплата лечения в клинике «Аджибадем», Турция, Стамбул, после проведенной ТКМ</t>
  </si>
  <si>
    <t>Шафиков Ярослав</t>
  </si>
  <si>
    <t>Оплаа курса реабилитации в МЦ Neuron, Польша</t>
  </si>
  <si>
    <t>Оплата проживания во время лечения</t>
  </si>
  <si>
    <t xml:space="preserve">Оплата билетов Москва-Днепр-Москва </t>
  </si>
  <si>
    <t>Оплата авиабилетов Москва-Симферополь-Москва</t>
  </si>
  <si>
    <t>Оганесян Давид и Даниела</t>
  </si>
  <si>
    <t>Оплата обучения врачей</t>
  </si>
  <si>
    <t>Оплата участия в конгрессе</t>
  </si>
  <si>
    <t>Врач РДКБ Кугушев А.Ю.</t>
  </si>
  <si>
    <t>Изготовление мобильного стенда</t>
  </si>
  <si>
    <t>Отделение г. Тула</t>
  </si>
  <si>
    <t>Изготовление ролл-апп, баннера, хэштэга</t>
  </si>
  <si>
    <t>Отделение г. Иркутск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</si>
</sst>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/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10" fillId="0" borderId="1" xfId="0" applyNumberFormat="1" applyFont="1" applyBorder="1" applyAlignment="1">
      <alignment horizontal="right" vertical="top" wrapText="1"/>
    </xf>
    <xf numFmtId="14" fontId="11" fillId="0" borderId="1" xfId="0" applyNumberFormat="1" applyFont="1" applyBorder="1"/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/>
    <xf numFmtId="4" fontId="7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B32" sqref="B32"/>
    </sheetView>
  </sheetViews>
  <sheetFormatPr defaultRowHeight="15"/>
  <cols>
    <col min="1" max="1" width="20.140625" customWidth="1"/>
    <col min="2" max="2" width="22.42578125" customWidth="1"/>
    <col min="3" max="3" width="47" customWidth="1"/>
    <col min="4" max="4" width="34" customWidth="1"/>
  </cols>
  <sheetData>
    <row r="1" spans="1:4" ht="104.25" customHeight="1">
      <c r="C1" s="24" t="s">
        <v>13</v>
      </c>
      <c r="D1" s="25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27" t="s">
        <v>3</v>
      </c>
      <c r="B3" s="27"/>
      <c r="C3" s="27"/>
      <c r="D3" s="27"/>
    </row>
    <row r="4" spans="1:4" ht="44.25" customHeight="1">
      <c r="A4" s="17">
        <v>43259</v>
      </c>
      <c r="B4" s="15">
        <v>136985</v>
      </c>
      <c r="C4" s="13" t="s">
        <v>22</v>
      </c>
      <c r="D4" s="14" t="s">
        <v>18</v>
      </c>
    </row>
    <row r="5" spans="1:4" ht="44.25" customHeight="1">
      <c r="A5" s="17">
        <v>43264</v>
      </c>
      <c r="B5" s="15">
        <v>227100</v>
      </c>
      <c r="C5" s="13" t="s">
        <v>19</v>
      </c>
      <c r="D5" s="14" t="s">
        <v>12</v>
      </c>
    </row>
    <row r="6" spans="1:4" ht="44.25" customHeight="1">
      <c r="A6" s="17">
        <v>43264</v>
      </c>
      <c r="B6" s="15">
        <v>82000</v>
      </c>
      <c r="C6" s="13" t="s">
        <v>21</v>
      </c>
      <c r="D6" s="14" t="s">
        <v>20</v>
      </c>
    </row>
    <row r="7" spans="1:4" ht="44.25" customHeight="1">
      <c r="A7" s="17">
        <v>43266</v>
      </c>
      <c r="B7" s="15">
        <v>50000</v>
      </c>
      <c r="C7" s="13" t="s">
        <v>24</v>
      </c>
      <c r="D7" s="14" t="s">
        <v>23</v>
      </c>
    </row>
    <row r="8" spans="1:4" ht="44.25" customHeight="1">
      <c r="A8" s="17">
        <v>43271</v>
      </c>
      <c r="B8" s="15">
        <v>402000</v>
      </c>
      <c r="C8" s="13" t="s">
        <v>26</v>
      </c>
      <c r="D8" s="14" t="s">
        <v>25</v>
      </c>
    </row>
    <row r="9" spans="1:4" ht="44.25" customHeight="1">
      <c r="A9" s="17">
        <v>43272</v>
      </c>
      <c r="B9" s="15">
        <v>210000</v>
      </c>
      <c r="C9" s="13" t="s">
        <v>28</v>
      </c>
      <c r="D9" s="14" t="s">
        <v>27</v>
      </c>
    </row>
    <row r="10" spans="1:4" ht="44.25" customHeight="1">
      <c r="A10" s="17">
        <v>43272</v>
      </c>
      <c r="B10" s="15">
        <v>71280</v>
      </c>
      <c r="C10" s="13" t="s">
        <v>32</v>
      </c>
      <c r="D10" s="14" t="s">
        <v>31</v>
      </c>
    </row>
    <row r="11" spans="1:4" ht="44.25" customHeight="1">
      <c r="A11" s="17">
        <v>43278</v>
      </c>
      <c r="B11" s="15">
        <v>249225</v>
      </c>
      <c r="C11" s="13" t="s">
        <v>36</v>
      </c>
      <c r="D11" s="14" t="s">
        <v>37</v>
      </c>
    </row>
    <row r="12" spans="1:4" ht="44.25" customHeight="1">
      <c r="A12" s="17">
        <v>43278</v>
      </c>
      <c r="B12" s="15">
        <v>1878035.1640000001</v>
      </c>
      <c r="C12" s="13" t="s">
        <v>46</v>
      </c>
      <c r="D12" s="14" t="s">
        <v>45</v>
      </c>
    </row>
    <row r="13" spans="1:4" ht="44.25" customHeight="1">
      <c r="A13" s="17">
        <v>43279</v>
      </c>
      <c r="B13" s="15">
        <v>366975</v>
      </c>
      <c r="C13" s="13" t="s">
        <v>36</v>
      </c>
      <c r="D13" s="14" t="s">
        <v>38</v>
      </c>
    </row>
    <row r="14" spans="1:4" ht="44.25" customHeight="1">
      <c r="A14" s="17">
        <v>43279</v>
      </c>
      <c r="B14" s="15">
        <v>60000</v>
      </c>
      <c r="C14" s="13" t="s">
        <v>40</v>
      </c>
      <c r="D14" s="14" t="s">
        <v>39</v>
      </c>
    </row>
    <row r="15" spans="1:4" ht="44.25" customHeight="1">
      <c r="A15" s="17">
        <v>43279</v>
      </c>
      <c r="B15" s="15">
        <v>186225</v>
      </c>
      <c r="C15" s="13" t="s">
        <v>48</v>
      </c>
      <c r="D15" s="14" t="s">
        <v>47</v>
      </c>
    </row>
    <row r="16" spans="1:4" ht="44.25" customHeight="1">
      <c r="A16" s="17">
        <v>43280</v>
      </c>
      <c r="B16" s="15">
        <v>29000</v>
      </c>
      <c r="C16" s="13" t="s">
        <v>42</v>
      </c>
      <c r="D16" s="14" t="s">
        <v>41</v>
      </c>
    </row>
    <row r="17" spans="1:12" ht="44.25" customHeight="1">
      <c r="A17" s="17">
        <v>43280</v>
      </c>
      <c r="B17" s="15">
        <v>99000</v>
      </c>
      <c r="C17" s="13" t="s">
        <v>43</v>
      </c>
      <c r="D17" s="14" t="s">
        <v>44</v>
      </c>
    </row>
    <row r="18" spans="1:12" ht="21" customHeight="1">
      <c r="A18" s="7" t="s">
        <v>6</v>
      </c>
      <c r="B18" s="20">
        <f>SUM(B4:B17)</f>
        <v>4047825.1639999999</v>
      </c>
      <c r="C18" s="2"/>
      <c r="D18" s="2"/>
    </row>
    <row r="19" spans="1:12" ht="21" customHeight="1">
      <c r="A19" s="31" t="s">
        <v>33</v>
      </c>
      <c r="B19" s="32"/>
      <c r="C19" s="32"/>
      <c r="D19" s="33"/>
    </row>
    <row r="20" spans="1:12" ht="21" customHeight="1">
      <c r="A20" s="17">
        <v>43276</v>
      </c>
      <c r="B20" s="15">
        <v>25700</v>
      </c>
      <c r="C20" s="13" t="s">
        <v>34</v>
      </c>
      <c r="D20" s="14" t="s">
        <v>35</v>
      </c>
    </row>
    <row r="21" spans="1:12" ht="21" customHeight="1">
      <c r="A21" s="7" t="s">
        <v>6</v>
      </c>
      <c r="B21" s="20">
        <f>B20</f>
        <v>25700</v>
      </c>
      <c r="C21" s="34"/>
      <c r="D21" s="35"/>
    </row>
    <row r="22" spans="1:12" ht="24" customHeight="1">
      <c r="A22" s="26" t="s">
        <v>5</v>
      </c>
      <c r="B22" s="26"/>
      <c r="C22" s="26"/>
      <c r="D22" s="26"/>
    </row>
    <row r="23" spans="1:12" ht="24" customHeight="1">
      <c r="A23" s="17">
        <v>43252</v>
      </c>
      <c r="B23" s="19">
        <v>40600</v>
      </c>
      <c r="C23" s="13" t="s">
        <v>49</v>
      </c>
      <c r="D23" s="14" t="s">
        <v>31</v>
      </c>
    </row>
    <row r="24" spans="1:12" ht="53.25" customHeight="1">
      <c r="A24" s="17">
        <v>43256</v>
      </c>
      <c r="B24" s="19">
        <v>73305.55</v>
      </c>
      <c r="C24" s="13" t="s">
        <v>17</v>
      </c>
      <c r="D24" s="14" t="s">
        <v>9</v>
      </c>
    </row>
    <row r="25" spans="1:12" ht="53.25" customHeight="1">
      <c r="A25" s="17">
        <v>43260</v>
      </c>
      <c r="B25" s="19">
        <f>21689.65+22150.2</f>
        <v>43839.850000000006</v>
      </c>
      <c r="C25" s="13" t="s">
        <v>50</v>
      </c>
      <c r="D25" s="14" t="s">
        <v>18</v>
      </c>
    </row>
    <row r="26" spans="1:12" ht="53.25" customHeight="1">
      <c r="A26" s="17">
        <v>43269</v>
      </c>
      <c r="B26" s="19">
        <v>33008</v>
      </c>
      <c r="C26" s="13" t="s">
        <v>30</v>
      </c>
      <c r="D26" s="14" t="s">
        <v>29</v>
      </c>
    </row>
    <row r="27" spans="1:12" ht="53.25" customHeight="1">
      <c r="A27" s="17">
        <v>43270</v>
      </c>
      <c r="B27" s="19">
        <v>72324</v>
      </c>
      <c r="C27" s="13" t="s">
        <v>51</v>
      </c>
      <c r="D27" s="14" t="s">
        <v>52</v>
      </c>
    </row>
    <row r="28" spans="1:12">
      <c r="A28" s="7" t="s">
        <v>6</v>
      </c>
      <c r="B28" s="8">
        <f>SUM(B23:B27)</f>
        <v>263077.40000000002</v>
      </c>
      <c r="C28" s="3"/>
      <c r="D28" s="3"/>
    </row>
    <row r="29" spans="1:12" ht="15" customHeight="1">
      <c r="A29" s="26" t="s">
        <v>8</v>
      </c>
      <c r="B29" s="26"/>
      <c r="C29" s="26"/>
      <c r="D29" s="26"/>
      <c r="E29" s="23"/>
      <c r="F29" s="23"/>
      <c r="G29" s="23"/>
      <c r="H29" s="23"/>
      <c r="I29" s="23"/>
      <c r="J29" s="23"/>
      <c r="K29" s="23"/>
      <c r="L29" s="23"/>
    </row>
    <row r="30" spans="1:12" ht="15" customHeight="1">
      <c r="A30" s="4">
        <v>43281</v>
      </c>
      <c r="B30" s="8">
        <v>284562.09999999998</v>
      </c>
      <c r="C30" s="10"/>
      <c r="D30" s="10"/>
      <c r="E30" s="12"/>
      <c r="F30" s="12"/>
      <c r="G30" s="12"/>
      <c r="H30" s="12"/>
      <c r="I30" s="12"/>
      <c r="J30" s="12"/>
      <c r="K30" s="12"/>
      <c r="L30" s="12"/>
    </row>
    <row r="31" spans="1:12" ht="15" customHeight="1">
      <c r="A31" s="7" t="s">
        <v>6</v>
      </c>
      <c r="B31" s="8">
        <f>SUM(B30)</f>
        <v>284562.09999999998</v>
      </c>
      <c r="C31" s="16"/>
      <c r="D31" s="16"/>
      <c r="E31" s="12"/>
      <c r="F31" s="12"/>
      <c r="G31" s="12"/>
      <c r="H31" s="12"/>
      <c r="I31" s="12"/>
      <c r="J31" s="12"/>
      <c r="K31" s="12"/>
      <c r="L31" s="12"/>
    </row>
    <row r="32" spans="1:12">
      <c r="A32" s="9" t="s">
        <v>7</v>
      </c>
      <c r="B32" s="6">
        <f>B18+B21+B28+B30</f>
        <v>4621164.6639999999</v>
      </c>
      <c r="C32" s="3"/>
      <c r="D32" s="3"/>
    </row>
    <row r="33" spans="2:8">
      <c r="E33" s="11"/>
      <c r="F33" s="11"/>
      <c r="G33" s="11"/>
      <c r="H33" s="11"/>
    </row>
    <row r="34" spans="2:8">
      <c r="B34" s="5"/>
      <c r="E34" s="11"/>
      <c r="F34" s="11"/>
      <c r="G34" s="11"/>
      <c r="H34" s="11"/>
    </row>
    <row r="35" spans="2:8">
      <c r="E35" s="11"/>
      <c r="F35" s="11"/>
      <c r="G35" s="11"/>
      <c r="H35" s="11"/>
    </row>
  </sheetData>
  <mergeCells count="7">
    <mergeCell ref="I29:L29"/>
    <mergeCell ref="C1:D1"/>
    <mergeCell ref="A22:D22"/>
    <mergeCell ref="A29:D29"/>
    <mergeCell ref="A3:D3"/>
    <mergeCell ref="E29:H29"/>
    <mergeCell ref="A19:D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2.42578125" customWidth="1"/>
    <col min="2" max="2" width="36.28515625" customWidth="1"/>
    <col min="3" max="3" width="49.42578125" customWidth="1"/>
    <col min="4" max="4" width="34.28515625" customWidth="1"/>
  </cols>
  <sheetData>
    <row r="1" spans="1:4" ht="118.5" customHeight="1">
      <c r="A1" s="28"/>
      <c r="B1" s="28"/>
      <c r="C1" s="24" t="s">
        <v>14</v>
      </c>
      <c r="D1" s="25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26" t="s">
        <v>53</v>
      </c>
      <c r="B3" s="26"/>
      <c r="C3" s="26"/>
      <c r="D3" s="26"/>
    </row>
    <row r="4" spans="1:4">
      <c r="A4" s="17">
        <v>43257</v>
      </c>
      <c r="B4" s="15">
        <v>84438.3</v>
      </c>
      <c r="C4" s="13" t="s">
        <v>54</v>
      </c>
      <c r="D4" s="13" t="s">
        <v>55</v>
      </c>
    </row>
    <row r="5" spans="1:4">
      <c r="A5" s="7" t="s">
        <v>10</v>
      </c>
      <c r="B5" s="22">
        <f>B4</f>
        <v>84438.3</v>
      </c>
      <c r="C5" s="13"/>
      <c r="D5" s="13"/>
    </row>
    <row r="6" spans="1:4">
      <c r="A6" s="26" t="s">
        <v>8</v>
      </c>
      <c r="B6" s="26"/>
      <c r="C6" s="26"/>
      <c r="D6" s="26"/>
    </row>
    <row r="7" spans="1:4">
      <c r="A7" s="4">
        <v>43281</v>
      </c>
      <c r="B7" s="15">
        <v>25321.32</v>
      </c>
      <c r="C7" s="10"/>
      <c r="D7" s="10"/>
    </row>
    <row r="8" spans="1:4">
      <c r="A8" s="9" t="s">
        <v>7</v>
      </c>
      <c r="B8" s="6">
        <f>B5+B7</f>
        <v>109759.62</v>
      </c>
      <c r="C8" s="3"/>
      <c r="D8" s="3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6" sqref="B6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4" ht="115.5" customHeight="1">
      <c r="A1" s="28"/>
      <c r="B1" s="28"/>
      <c r="C1" s="24" t="s">
        <v>15</v>
      </c>
      <c r="D1" s="25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27" t="s">
        <v>11</v>
      </c>
      <c r="B3" s="27"/>
      <c r="C3" s="27"/>
      <c r="D3" s="27"/>
    </row>
    <row r="4" spans="1:4">
      <c r="A4" s="4">
        <v>43255</v>
      </c>
      <c r="B4" s="18">
        <v>2220</v>
      </c>
      <c r="C4" s="2" t="s">
        <v>56</v>
      </c>
      <c r="D4" s="3" t="s">
        <v>57</v>
      </c>
    </row>
    <row r="5" spans="1:4">
      <c r="A5" s="4">
        <v>43272</v>
      </c>
      <c r="B5" s="18">
        <v>8282</v>
      </c>
      <c r="C5" s="2" t="s">
        <v>58</v>
      </c>
      <c r="D5" s="3" t="s">
        <v>59</v>
      </c>
    </row>
    <row r="6" spans="1:4">
      <c r="A6" s="7" t="s">
        <v>6</v>
      </c>
      <c r="B6" s="8">
        <f>SUM(B4:B5)</f>
        <v>10502</v>
      </c>
      <c r="C6" s="3"/>
      <c r="D6" s="3"/>
    </row>
    <row r="7" spans="1:4">
      <c r="A7" s="26" t="s">
        <v>8</v>
      </c>
      <c r="B7" s="26"/>
      <c r="C7" s="26"/>
      <c r="D7" s="26"/>
    </row>
    <row r="8" spans="1:4">
      <c r="A8" s="4">
        <v>43281</v>
      </c>
      <c r="B8" s="18">
        <v>33611.040000000001</v>
      </c>
      <c r="C8" s="3"/>
      <c r="D8" s="3"/>
    </row>
    <row r="9" spans="1:4">
      <c r="A9" s="9" t="s">
        <v>7</v>
      </c>
      <c r="B9" s="6">
        <f>B6+B8</f>
        <v>44113.04</v>
      </c>
      <c r="C9" s="3"/>
      <c r="D9" s="3"/>
    </row>
  </sheetData>
  <mergeCells count="4">
    <mergeCell ref="A7:D7"/>
    <mergeCell ref="A1:B1"/>
    <mergeCell ref="C1:D1"/>
    <mergeCell ref="A3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5" sqref="A5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28"/>
      <c r="B1" s="28"/>
      <c r="C1" s="29" t="s">
        <v>16</v>
      </c>
      <c r="D1" s="30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26" t="s">
        <v>8</v>
      </c>
      <c r="B3" s="26"/>
      <c r="C3" s="26" t="s">
        <v>8</v>
      </c>
      <c r="D3" s="26"/>
    </row>
    <row r="4" spans="1:4">
      <c r="A4" s="4">
        <v>43281</v>
      </c>
      <c r="B4" s="21">
        <v>110528.71</v>
      </c>
      <c r="C4" s="3"/>
      <c r="D4" s="3"/>
    </row>
    <row r="5" spans="1:4">
      <c r="A5" s="9" t="s">
        <v>7</v>
      </c>
      <c r="B5" s="6">
        <f>SUM(B4)</f>
        <v>110528.71</v>
      </c>
      <c r="C5" s="3"/>
      <c r="D5" s="3"/>
    </row>
  </sheetData>
  <mergeCells count="3">
    <mergeCell ref="A1:B1"/>
    <mergeCell ref="C1:D1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2018-07-10T12:49:09Z</dcterms:modified>
</cp:coreProperties>
</file>