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 refMode="R1C1"/>
</workbook>
</file>

<file path=xl/calcChain.xml><?xml version="1.0" encoding="utf-8"?>
<calcChain xmlns="http://schemas.openxmlformats.org/spreadsheetml/2006/main">
  <c r="B40" i="1"/>
  <c r="B37"/>
  <c r="B9" i="5" l="1"/>
  <c r="B5" i="4"/>
  <c r="B29" i="1"/>
  <c r="B26"/>
  <c r="B7" i="6"/>
  <c r="B6" i="5"/>
  <c r="B4" i="7" l="1"/>
</calcChain>
</file>

<file path=xl/sharedStrings.xml><?xml version="1.0" encoding="utf-8"?>
<sst xmlns="http://schemas.openxmlformats.org/spreadsheetml/2006/main" count="110" uniqueCount="70">
  <si>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</si>
  <si>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</si>
  <si>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</si>
  <si>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</si>
  <si>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</si>
  <si>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</si>
  <si>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</si>
  <si>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</si>
  <si>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</si>
  <si>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</si>
  <si>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</si>
  <si>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</si>
  <si>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</si>
  <si>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</si>
  <si>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опрации  в ООО «Институт врожденных заболеваний челюстно-лицевой области».</t>
  </si>
  <si>
    <t>Оплата авиабилетов</t>
  </si>
  <si>
    <t>Расходы на мероприятия</t>
  </si>
  <si>
    <t>Оплата материалов для мероприятий</t>
  </si>
  <si>
    <t>Кравченко Александра</t>
  </si>
  <si>
    <t>Оплата обследования в НМИЦ онкологии им. Н.Н. Блохина</t>
  </si>
  <si>
    <t>Вишневский Иван</t>
  </si>
  <si>
    <t>Оплата курса реабилитации в ДЦА «Родник», г. Санкт-Петербург</t>
  </si>
  <si>
    <t xml:space="preserve"> Программа «Адресная помощь» – июль 2021</t>
  </si>
  <si>
    <t xml:space="preserve"> Программа «Системная помощь» –  июль 2021</t>
  </si>
  <si>
    <t xml:space="preserve"> Программа «Коробка храбрости» – июль 2021</t>
  </si>
  <si>
    <t xml:space="preserve"> Программа «Помощь семьям с тяжелобольными детьми» –  июль  2021</t>
  </si>
  <si>
    <t xml:space="preserve"> Программа «Уроки доброты» –  июль 2021</t>
  </si>
  <si>
    <t xml:space="preserve">Мирошниченко Данило </t>
  </si>
  <si>
    <t>Оплата опрации   Фонтен и зондирования в клинике Бонн, Германия</t>
  </si>
  <si>
    <t>Валиуллин Марат</t>
  </si>
  <si>
    <t>Оплата реабилитации в АНО «Солнечный круг»</t>
  </si>
  <si>
    <t>Оплата курса реабилитации в Центре Натальи Пыхтиной</t>
  </si>
  <si>
    <t xml:space="preserve">Макаренко Кирилл </t>
  </si>
  <si>
    <t>Ванюшкин Иван</t>
  </si>
  <si>
    <t>Оплата обследования, и радикальной коррекции сердца Растелли в Университетской клинике г. Лейпциг Германия</t>
  </si>
  <si>
    <t>Байсариева Аружан</t>
  </si>
  <si>
    <t xml:space="preserve">Оплата курса реабилитации в  РЦ «Академия здоровья»
</t>
  </si>
  <si>
    <t xml:space="preserve">Абдулвалиев Дэниэль </t>
  </si>
  <si>
    <t>Аветисян Роза</t>
  </si>
  <si>
    <t xml:space="preserve">Оплата курса реабилитации в  Институте современных медтехнологий, г. Москва
</t>
  </si>
  <si>
    <t>Кудрин Максим</t>
  </si>
  <si>
    <t>Савинова Анна</t>
  </si>
  <si>
    <t>Смирнов Фадей</t>
  </si>
  <si>
    <t>Оплата операции на глаза в клинике IМО, Барселона, Испания</t>
  </si>
  <si>
    <t xml:space="preserve">Оплата реабилитации </t>
  </si>
  <si>
    <t>Овсянников Тимофей</t>
  </si>
  <si>
    <t>Оплата  ТСР (коляска)</t>
  </si>
  <si>
    <t>Микуров Александр</t>
  </si>
  <si>
    <t>Оплата курса реабилитации в РЦ "Адели Пенза"</t>
  </si>
  <si>
    <t xml:space="preserve">Дружинина Альбина </t>
  </si>
  <si>
    <t xml:space="preserve">Оплата курса реабилитации в РЦ «Академия здоровья», г. Электросталь
</t>
  </si>
  <si>
    <t>Яньков Егор</t>
  </si>
  <si>
    <t xml:space="preserve">Оплата курса реабилитации в  МЦ "Сакура"
</t>
  </si>
  <si>
    <t>Качан Вячеслав</t>
  </si>
  <si>
    <t>Опара Виктория</t>
  </si>
  <si>
    <t>Оплата курса реабилитации в РЦ  «Прогноз»</t>
  </si>
  <si>
    <t>Спиридонова Арина</t>
  </si>
  <si>
    <t>Оплата генетического анализа</t>
  </si>
  <si>
    <t>Швецова Дарья</t>
  </si>
  <si>
    <t xml:space="preserve">Турдизода Бехзод </t>
  </si>
  <si>
    <t>Оплата курса реабилитации в  НИИ ЛОР (Санкт-Петербург)</t>
  </si>
  <si>
    <t xml:space="preserve">Оплата лечения в Центре эпилептологии и неврологии </t>
  </si>
  <si>
    <t>Шипицын Михаил</t>
  </si>
  <si>
    <t>Чижов Егор</t>
  </si>
  <si>
    <t>Ковлагина Софья</t>
  </si>
  <si>
    <t>Борин Иван</t>
  </si>
  <si>
    <t>Оплата лечения в АО "МЕДИЦИНСКИЕ УСЛУГИ"</t>
  </si>
  <si>
    <t>Барсуков Дмитрий</t>
  </si>
  <si>
    <t>Волонтерское отделение г. Оренбург</t>
  </si>
  <si>
    <t>Волонтерское отделение г. Архангельск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</si>
</sst>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0" fontId="14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28" workbookViewId="0">
      <selection activeCell="B40" sqref="B40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6" width="20" style="9" customWidth="1"/>
    <col min="7" max="7" width="9.140625" style="9"/>
    <col min="8" max="8" width="16.5703125" style="9" customWidth="1"/>
    <col min="9" max="9" width="12.42578125" style="9" bestFit="1" customWidth="1"/>
    <col min="10" max="16384" width="9.140625" style="9"/>
  </cols>
  <sheetData>
    <row r="1" spans="1:4" ht="104.25" customHeight="1">
      <c r="C1" s="38" t="s">
        <v>22</v>
      </c>
      <c r="D1" s="39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41" t="s">
        <v>3</v>
      </c>
      <c r="B3" s="41"/>
      <c r="C3" s="41"/>
      <c r="D3" s="41"/>
    </row>
    <row r="4" spans="1:4" ht="28.5">
      <c r="A4" s="11">
        <v>44384</v>
      </c>
      <c r="B4" s="12">
        <v>100000</v>
      </c>
      <c r="C4" s="13" t="s">
        <v>31</v>
      </c>
      <c r="D4" s="13" t="s">
        <v>38</v>
      </c>
    </row>
    <row r="5" spans="1:4" ht="28.5">
      <c r="A5" s="11">
        <v>44384</v>
      </c>
      <c r="B5" s="12">
        <v>295000</v>
      </c>
      <c r="C5" s="13" t="s">
        <v>31</v>
      </c>
      <c r="D5" s="13" t="s">
        <v>32</v>
      </c>
    </row>
    <row r="6" spans="1:4" ht="28.5">
      <c r="A6" s="11">
        <v>44384</v>
      </c>
      <c r="B6" s="12">
        <v>288000</v>
      </c>
      <c r="C6" s="13" t="s">
        <v>30</v>
      </c>
      <c r="D6" s="13" t="s">
        <v>29</v>
      </c>
    </row>
    <row r="7" spans="1:4" ht="36" customHeight="1">
      <c r="A7" s="11">
        <v>44384</v>
      </c>
      <c r="B7" s="12">
        <v>172200</v>
      </c>
      <c r="C7" s="13" t="s">
        <v>36</v>
      </c>
      <c r="D7" s="13" t="s">
        <v>37</v>
      </c>
    </row>
    <row r="8" spans="1:4" ht="45.75" customHeight="1">
      <c r="A8" s="11">
        <v>44384</v>
      </c>
      <c r="B8" s="12">
        <v>146320</v>
      </c>
      <c r="C8" s="13" t="s">
        <v>39</v>
      </c>
      <c r="D8" s="13" t="s">
        <v>40</v>
      </c>
    </row>
    <row r="9" spans="1:4" ht="45.75" customHeight="1">
      <c r="A9" s="11">
        <v>44384</v>
      </c>
      <c r="B9" s="12">
        <v>139500</v>
      </c>
      <c r="C9" s="13" t="s">
        <v>14</v>
      </c>
      <c r="D9" s="13" t="s">
        <v>41</v>
      </c>
    </row>
    <row r="10" spans="1:4" ht="51.75" customHeight="1">
      <c r="A10" s="11">
        <v>44389</v>
      </c>
      <c r="B10" s="12">
        <v>1323900</v>
      </c>
      <c r="C10" s="13" t="s">
        <v>28</v>
      </c>
      <c r="D10" s="13" t="s">
        <v>27</v>
      </c>
    </row>
    <row r="11" spans="1:4" ht="48.75" customHeight="1">
      <c r="A11" s="11">
        <v>44390</v>
      </c>
      <c r="B11" s="12">
        <v>5679784</v>
      </c>
      <c r="C11" s="13" t="s">
        <v>34</v>
      </c>
      <c r="D11" s="13" t="s">
        <v>33</v>
      </c>
    </row>
    <row r="12" spans="1:4" ht="48.75" customHeight="1">
      <c r="A12" s="11">
        <v>44391</v>
      </c>
      <c r="B12" s="51">
        <v>119000</v>
      </c>
      <c r="C12" s="13" t="s">
        <v>44</v>
      </c>
      <c r="D12" s="13" t="s">
        <v>45</v>
      </c>
    </row>
    <row r="13" spans="1:4" ht="28.5">
      <c r="A13" s="11">
        <v>44392</v>
      </c>
      <c r="B13" s="12">
        <v>893900</v>
      </c>
      <c r="C13" s="13" t="s">
        <v>43</v>
      </c>
      <c r="D13" s="13" t="s">
        <v>42</v>
      </c>
    </row>
    <row r="14" spans="1:4">
      <c r="A14" s="11">
        <v>44396</v>
      </c>
      <c r="B14" s="12">
        <v>183200</v>
      </c>
      <c r="C14" s="13" t="s">
        <v>55</v>
      </c>
      <c r="D14" s="13" t="s">
        <v>56</v>
      </c>
    </row>
    <row r="15" spans="1:4" ht="28.5">
      <c r="A15" s="11">
        <v>44396</v>
      </c>
      <c r="B15" s="12">
        <v>280000</v>
      </c>
      <c r="C15" s="13" t="s">
        <v>52</v>
      </c>
      <c r="D15" s="13" t="s">
        <v>54</v>
      </c>
    </row>
    <row r="16" spans="1:4" ht="28.5">
      <c r="A16" s="11">
        <v>44396</v>
      </c>
      <c r="B16" s="12">
        <v>250000</v>
      </c>
      <c r="C16" s="13" t="s">
        <v>52</v>
      </c>
      <c r="D16" s="13" t="s">
        <v>53</v>
      </c>
    </row>
    <row r="17" spans="1:9" ht="28.5">
      <c r="A17" s="11">
        <v>44396</v>
      </c>
      <c r="B17" s="12">
        <v>282000</v>
      </c>
      <c r="C17" s="13" t="s">
        <v>48</v>
      </c>
      <c r="D17" s="13" t="s">
        <v>49</v>
      </c>
    </row>
    <row r="18" spans="1:9" ht="28.5">
      <c r="A18" s="11">
        <v>44397</v>
      </c>
      <c r="B18" s="12">
        <v>1000000</v>
      </c>
      <c r="C18" s="13" t="s">
        <v>19</v>
      </c>
      <c r="D18" s="13" t="s">
        <v>35</v>
      </c>
    </row>
    <row r="19" spans="1:9">
      <c r="A19" s="11">
        <v>44397</v>
      </c>
      <c r="B19" s="12">
        <v>33500</v>
      </c>
      <c r="C19" s="13" t="s">
        <v>57</v>
      </c>
      <c r="D19" s="13" t="s">
        <v>58</v>
      </c>
    </row>
    <row r="20" spans="1:9" ht="28.5">
      <c r="A20" s="11">
        <v>44400</v>
      </c>
      <c r="B20" s="12">
        <v>88950</v>
      </c>
      <c r="C20" s="13" t="s">
        <v>60</v>
      </c>
      <c r="D20" s="13" t="s">
        <v>59</v>
      </c>
    </row>
    <row r="21" spans="1:9" ht="28.5">
      <c r="A21" s="11">
        <v>44400</v>
      </c>
      <c r="B21" s="12">
        <v>22000</v>
      </c>
      <c r="C21" s="13" t="s">
        <v>61</v>
      </c>
      <c r="D21" s="13" t="s">
        <v>62</v>
      </c>
    </row>
    <row r="22" spans="1:9" ht="39.75" customHeight="1">
      <c r="A22" s="11">
        <v>44373</v>
      </c>
      <c r="B22" s="12">
        <v>267300</v>
      </c>
      <c r="C22" s="13" t="s">
        <v>50</v>
      </c>
      <c r="D22" s="13" t="s">
        <v>51</v>
      </c>
    </row>
    <row r="23" spans="1:9" ht="39.75" customHeight="1">
      <c r="A23" s="11">
        <v>44406</v>
      </c>
      <c r="B23" s="12">
        <v>15400</v>
      </c>
      <c r="C23" s="13" t="s">
        <v>66</v>
      </c>
      <c r="D23" s="13" t="s">
        <v>65</v>
      </c>
    </row>
    <row r="24" spans="1:9" ht="39.75" customHeight="1">
      <c r="A24" s="11">
        <v>44406</v>
      </c>
      <c r="B24" s="12">
        <v>199400</v>
      </c>
      <c r="C24" s="13" t="s">
        <v>21</v>
      </c>
      <c r="D24" s="13" t="s">
        <v>64</v>
      </c>
    </row>
    <row r="25" spans="1:9" ht="39.75" customHeight="1">
      <c r="A25" s="11">
        <v>44407</v>
      </c>
      <c r="B25" s="12">
        <v>1104000</v>
      </c>
      <c r="C25" s="13" t="s">
        <v>11</v>
      </c>
      <c r="D25" s="13" t="s">
        <v>63</v>
      </c>
    </row>
    <row r="26" spans="1:9" ht="42" customHeight="1">
      <c r="A26" s="14" t="s">
        <v>5</v>
      </c>
      <c r="B26" s="15">
        <f>SUM(B4:B25)</f>
        <v>12883354</v>
      </c>
      <c r="C26" s="15"/>
      <c r="D26" s="15"/>
    </row>
    <row r="27" spans="1:9" ht="21" customHeight="1">
      <c r="A27" s="42" t="s">
        <v>8</v>
      </c>
      <c r="B27" s="43"/>
      <c r="C27" s="43"/>
      <c r="D27" s="44"/>
    </row>
    <row r="28" spans="1:9" ht="29.25" customHeight="1">
      <c r="A28" s="11">
        <v>44393</v>
      </c>
      <c r="B28" s="12">
        <v>129900</v>
      </c>
      <c r="C28" s="13" t="s">
        <v>46</v>
      </c>
      <c r="D28" s="26" t="s">
        <v>47</v>
      </c>
    </row>
    <row r="29" spans="1:9" ht="33.75" customHeight="1">
      <c r="A29" s="14" t="s">
        <v>5</v>
      </c>
      <c r="B29" s="31">
        <f>SUM(B28:B28)</f>
        <v>129900</v>
      </c>
      <c r="C29" s="13"/>
      <c r="D29" s="13"/>
      <c r="G29" s="21"/>
    </row>
    <row r="30" spans="1:9" ht="17.25" customHeight="1">
      <c r="A30" s="42" t="s">
        <v>10</v>
      </c>
      <c r="B30" s="43"/>
      <c r="C30" s="43"/>
      <c r="D30" s="44"/>
      <c r="I30" s="21"/>
    </row>
    <row r="31" spans="1:9" ht="17.25" customHeight="1">
      <c r="A31" s="11">
        <v>44391</v>
      </c>
      <c r="B31" s="12">
        <v>53476</v>
      </c>
      <c r="C31" s="13" t="s">
        <v>15</v>
      </c>
      <c r="D31" s="13" t="s">
        <v>20</v>
      </c>
    </row>
    <row r="32" spans="1:9" ht="17.25" customHeight="1">
      <c r="A32" s="11">
        <v>44392</v>
      </c>
      <c r="B32" s="12">
        <v>53449</v>
      </c>
      <c r="C32" s="13" t="s">
        <v>15</v>
      </c>
      <c r="D32" s="13" t="s">
        <v>20</v>
      </c>
    </row>
    <row r="33" spans="1:12" ht="17.25" customHeight="1">
      <c r="A33" s="11">
        <v>44396</v>
      </c>
      <c r="B33" s="12">
        <v>46201</v>
      </c>
      <c r="C33" s="13" t="s">
        <v>15</v>
      </c>
      <c r="D33" s="13" t="s">
        <v>20</v>
      </c>
    </row>
    <row r="34" spans="1:12" ht="17.25" customHeight="1">
      <c r="A34" s="11">
        <v>44396</v>
      </c>
      <c r="B34" s="12">
        <v>74156</v>
      </c>
      <c r="C34" s="13" t="s">
        <v>15</v>
      </c>
      <c r="D34" s="13" t="s">
        <v>67</v>
      </c>
    </row>
    <row r="35" spans="1:12" ht="21" customHeight="1">
      <c r="A35" s="11">
        <v>44396</v>
      </c>
      <c r="B35" s="12">
        <v>10728</v>
      </c>
      <c r="C35" s="13" t="s">
        <v>15</v>
      </c>
      <c r="D35" s="13" t="s">
        <v>18</v>
      </c>
      <c r="H35" s="21"/>
    </row>
    <row r="36" spans="1:12" ht="22.5" customHeight="1">
      <c r="A36" s="11">
        <v>44375</v>
      </c>
      <c r="B36" s="12">
        <v>63956</v>
      </c>
      <c r="C36" s="13" t="s">
        <v>15</v>
      </c>
      <c r="D36" s="26" t="s">
        <v>65</v>
      </c>
      <c r="H36" s="21"/>
    </row>
    <row r="37" spans="1:12" ht="29.25" customHeight="1">
      <c r="A37" s="14" t="s">
        <v>5</v>
      </c>
      <c r="B37" s="15">
        <f>SUM(B31:B36)</f>
        <v>301966</v>
      </c>
      <c r="C37" s="35"/>
      <c r="D37" s="36"/>
      <c r="G37" s="21"/>
    </row>
    <row r="38" spans="1:12" ht="15" customHeight="1">
      <c r="A38" s="40" t="s">
        <v>7</v>
      </c>
      <c r="B38" s="40"/>
      <c r="C38" s="40"/>
      <c r="D38" s="40"/>
      <c r="E38" s="37"/>
      <c r="F38" s="37"/>
      <c r="G38" s="37"/>
      <c r="H38" s="37"/>
      <c r="I38" s="37"/>
      <c r="J38" s="37"/>
      <c r="K38" s="37"/>
      <c r="L38" s="37"/>
    </row>
    <row r="39" spans="1:12" ht="15" customHeight="1">
      <c r="A39" s="18">
        <v>44407</v>
      </c>
      <c r="B39" s="31">
        <v>1051406.24</v>
      </c>
      <c r="C39" s="34"/>
      <c r="D39" s="34"/>
      <c r="E39" s="25"/>
      <c r="F39" s="25"/>
      <c r="G39" s="25"/>
      <c r="H39" s="25"/>
      <c r="I39" s="25"/>
      <c r="J39" s="25"/>
      <c r="K39" s="25"/>
      <c r="L39" s="25"/>
    </row>
    <row r="40" spans="1:12">
      <c r="A40" s="19" t="s">
        <v>6</v>
      </c>
      <c r="B40" s="16">
        <f>B26+B29+B37+B39</f>
        <v>14366626.24</v>
      </c>
      <c r="C40" s="17"/>
      <c r="D40" s="17"/>
    </row>
    <row r="41" spans="1:12">
      <c r="E41" s="20"/>
      <c r="F41" s="20"/>
      <c r="G41" s="20"/>
      <c r="H41" s="20"/>
    </row>
    <row r="42" spans="1:12">
      <c r="B42" s="32"/>
      <c r="E42" s="20"/>
      <c r="F42" s="20"/>
      <c r="G42" s="20"/>
      <c r="H42" s="20"/>
    </row>
    <row r="43" spans="1:12">
      <c r="E43" s="20"/>
      <c r="F43" s="20"/>
      <c r="G43" s="20"/>
      <c r="H43" s="20"/>
      <c r="L43" s="9" t="s">
        <v>9</v>
      </c>
    </row>
    <row r="44" spans="1:12">
      <c r="B44" s="21"/>
    </row>
    <row r="45" spans="1:12">
      <c r="B45" s="21"/>
    </row>
    <row r="46" spans="1:12">
      <c r="C46" s="21"/>
      <c r="D46" s="21"/>
      <c r="E46" s="21"/>
    </row>
    <row r="47" spans="1:12">
      <c r="C47" s="21"/>
      <c r="D47" s="21"/>
      <c r="E47" s="21"/>
    </row>
    <row r="48" spans="1:12">
      <c r="C48" s="21"/>
      <c r="D48" s="21"/>
      <c r="E48" s="21"/>
    </row>
    <row r="49" spans="3:6">
      <c r="C49" s="21"/>
      <c r="D49" s="21"/>
      <c r="E49" s="21"/>
    </row>
    <row r="50" spans="3:6">
      <c r="C50" s="21"/>
      <c r="D50" s="21"/>
      <c r="E50" s="21"/>
      <c r="F50" s="21"/>
    </row>
    <row r="51" spans="3:6">
      <c r="D51" s="21"/>
    </row>
    <row r="52" spans="3:6">
      <c r="D52" s="21"/>
      <c r="E52" s="21"/>
    </row>
    <row r="53" spans="3:6">
      <c r="D53" s="21"/>
    </row>
    <row r="54" spans="3:6">
      <c r="D54" s="21"/>
    </row>
  </sheetData>
  <mergeCells count="7">
    <mergeCell ref="I38:L38"/>
    <mergeCell ref="C1:D1"/>
    <mergeCell ref="A38:D38"/>
    <mergeCell ref="A3:D3"/>
    <mergeCell ref="E38:H38"/>
    <mergeCell ref="A27:D27"/>
    <mergeCell ref="A30:D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5"/>
      <c r="B1" s="45"/>
      <c r="C1" s="46" t="s">
        <v>23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7</v>
      </c>
      <c r="B3" s="48"/>
      <c r="C3" s="48"/>
      <c r="D3" s="48"/>
    </row>
    <row r="4" spans="1:4">
      <c r="A4" s="3">
        <v>44407</v>
      </c>
      <c r="B4" s="7">
        <v>32346.67</v>
      </c>
      <c r="C4" s="6"/>
      <c r="D4" s="6"/>
    </row>
    <row r="5" spans="1:4">
      <c r="A5" s="5" t="s">
        <v>6</v>
      </c>
      <c r="B5" s="4">
        <f>B4</f>
        <v>32346.67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8" sqref="B8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5"/>
      <c r="B1" s="45"/>
      <c r="C1" s="46" t="s">
        <v>24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16</v>
      </c>
      <c r="B3" s="48"/>
      <c r="C3" s="48"/>
      <c r="D3" s="48"/>
    </row>
    <row r="4" spans="1:4" ht="15.75">
      <c r="A4" s="3">
        <v>44390</v>
      </c>
      <c r="B4" s="28">
        <v>1114</v>
      </c>
      <c r="C4" s="33" t="s">
        <v>17</v>
      </c>
      <c r="D4" s="33" t="s">
        <v>68</v>
      </c>
    </row>
    <row r="5" spans="1:4" ht="15.75">
      <c r="A5" s="3">
        <v>44407</v>
      </c>
      <c r="B5" s="28">
        <v>2934</v>
      </c>
      <c r="C5" s="33" t="s">
        <v>17</v>
      </c>
      <c r="D5" s="33" t="s">
        <v>69</v>
      </c>
    </row>
    <row r="6" spans="1:4" ht="15.75">
      <c r="A6" s="29" t="s">
        <v>5</v>
      </c>
      <c r="B6" s="30">
        <f>SUM(B4:B5)</f>
        <v>4048</v>
      </c>
      <c r="C6" s="33"/>
      <c r="D6" s="33"/>
    </row>
    <row r="7" spans="1:4">
      <c r="A7" s="48" t="s">
        <v>7</v>
      </c>
      <c r="B7" s="48"/>
      <c r="C7" s="48"/>
      <c r="D7" s="48"/>
    </row>
    <row r="8" spans="1:4">
      <c r="A8" s="3">
        <v>44407</v>
      </c>
      <c r="B8" s="28">
        <v>658371.03</v>
      </c>
      <c r="C8" s="2"/>
      <c r="D8" s="2"/>
    </row>
    <row r="9" spans="1:4">
      <c r="A9" s="5" t="s">
        <v>6</v>
      </c>
      <c r="B9" s="4">
        <f>B6+B8</f>
        <v>662419.03</v>
      </c>
      <c r="C9" s="2"/>
      <c r="D9" s="2"/>
    </row>
  </sheetData>
  <mergeCells count="4">
    <mergeCell ref="A7:D7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A5:D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5"/>
      <c r="B1" s="45"/>
      <c r="C1" s="49" t="s">
        <v>25</v>
      </c>
      <c r="D1" s="5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12</v>
      </c>
      <c r="B3" s="48"/>
      <c r="C3" s="48" t="s">
        <v>7</v>
      </c>
      <c r="D3" s="48"/>
    </row>
    <row r="4" spans="1:4" ht="15.75">
      <c r="A4" s="3">
        <v>44407</v>
      </c>
      <c r="B4" s="8">
        <v>639781.28</v>
      </c>
      <c r="C4" s="27" t="s">
        <v>13</v>
      </c>
      <c r="D4" s="1"/>
    </row>
    <row r="5" spans="1:4">
      <c r="A5" s="48" t="s">
        <v>7</v>
      </c>
      <c r="B5" s="48"/>
      <c r="C5" s="48" t="s">
        <v>7</v>
      </c>
      <c r="D5" s="48"/>
    </row>
    <row r="6" spans="1:4">
      <c r="A6" s="3">
        <v>44407</v>
      </c>
      <c r="B6" s="8">
        <v>730443.72</v>
      </c>
      <c r="C6" s="2"/>
      <c r="D6" s="2"/>
    </row>
    <row r="7" spans="1:4">
      <c r="A7" s="5" t="s">
        <v>6</v>
      </c>
      <c r="B7" s="4">
        <f>B4+B6</f>
        <v>1370225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9" t="s">
        <v>26</v>
      </c>
      <c r="D1" s="5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44407</v>
      </c>
      <c r="B3" s="24">
        <v>383690.34</v>
      </c>
      <c r="C3" s="22" t="s">
        <v>7</v>
      </c>
      <c r="D3" s="1"/>
    </row>
    <row r="4" spans="1:4">
      <c r="A4" s="5" t="s">
        <v>6</v>
      </c>
      <c r="B4" s="4">
        <f>SUM(B3:B3)</f>
        <v>383690.34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2021-08-23T19:29:07Z</dcterms:modified>
</cp:coreProperties>
</file>