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43" i="1"/>
  <c r="B30"/>
  <c r="B40"/>
  <c r="B34"/>
  <c r="B6" i="5" l="1"/>
  <c r="B9" s="1"/>
  <c r="B5" i="4"/>
  <c r="B8" s="1"/>
  <c r="B8" i="6" l="1"/>
  <c r="B4" i="7" l="1"/>
</calcChain>
</file>

<file path=xl/sharedStrings.xml><?xml version="1.0" encoding="utf-8"?>
<sst xmlns="http://schemas.openxmlformats.org/spreadsheetml/2006/main" count="119" uniqueCount="80">
  <si>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</si>
  <si>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</si>
  <si>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</si>
  <si>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</si>
  <si>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</si>
  <si>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</si>
  <si>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</si>
  <si>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</si>
  <si>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.</t>
  </si>
  <si>
    <t>Оплата курса реабилитации в МЦ «Сакура», г. Челябинск.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</si>
  <si>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</si>
  <si>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</si>
  <si>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</si>
  <si>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</si>
  <si>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Расходы на мероприятия</t>
  </si>
  <si>
    <t>Волонтерские отделения</t>
  </si>
  <si>
    <t xml:space="preserve">Андреев Артём </t>
  </si>
  <si>
    <t>Оплата  металлоконструкции для операции в  Клиническом госпитале на Яузе</t>
  </si>
  <si>
    <t>Оплата курса реабилитации в РЦ «РОДНИК».</t>
  </si>
  <si>
    <t>Оплата доставки наклеек и афиш</t>
  </si>
  <si>
    <t xml:space="preserve"> Программа «Адресная помощь» – апрель 2020</t>
  </si>
  <si>
    <t xml:space="preserve"> Программа «Системная помощь» –  апрель 2020</t>
  </si>
  <si>
    <t xml:space="preserve"> Программа «Коробка храбрости» – апрель 2020</t>
  </si>
  <si>
    <t xml:space="preserve"> Программа «Помощь семьям с тяжелобольными детьми» – апрель 2020</t>
  </si>
  <si>
    <t xml:space="preserve"> Программа «Уроки доброты» –апрель 2020</t>
  </si>
  <si>
    <t>Оплата операции по удалению опухоли в НМИЦ онкологии имени Н.Н. Блохина</t>
  </si>
  <si>
    <t xml:space="preserve">Кюркчу Мария </t>
  </si>
  <si>
    <t>Оплата курса реабилитации в ДЦА «Родник» (г. Санкт-Петербург)</t>
  </si>
  <si>
    <t xml:space="preserve">Капустинский Илья </t>
  </si>
  <si>
    <t>Рябухин Роман</t>
  </si>
  <si>
    <t>Шмуль Юля</t>
  </si>
  <si>
    <t xml:space="preserve">Темиркаева Алина </t>
  </si>
  <si>
    <t>Оплата продолжения лечения в НМИЦ онкологии им. Н.Н. Блохина</t>
  </si>
  <si>
    <t xml:space="preserve">Дуйшоналиев Муса </t>
  </si>
  <si>
    <t>Оплата  операции по устранению дефекта черепа в РДКБ им. Н.И. Пирогова с помощью импланта Custombone</t>
  </si>
  <si>
    <t xml:space="preserve">Самсонова Ева  </t>
  </si>
  <si>
    <t xml:space="preserve">Мельникова  Ангелина </t>
  </si>
  <si>
    <t>Оплата обследования и операции Фонтен в Берлинском Кардиологическом Центре, Германия.</t>
  </si>
  <si>
    <t xml:space="preserve">Рогов Юрий </t>
  </si>
  <si>
    <t>Оплата  курса реабилитации в ДЦА Родник</t>
  </si>
  <si>
    <t xml:space="preserve">Гребнева Мария </t>
  </si>
  <si>
    <t>Оплата  курса реабилитации в РЦ Анагенниси (Греция)</t>
  </si>
  <si>
    <t>Мелихова Алиса</t>
  </si>
  <si>
    <t>Старков Савва</t>
  </si>
  <si>
    <t>Оплата курса реабилитации в центре «Развитие без барьеров», г. Санкт-Петербург.</t>
  </si>
  <si>
    <t xml:space="preserve">Воробьева Алиса </t>
  </si>
  <si>
    <t>Оплата медицинского оборудования и ТСР</t>
  </si>
  <si>
    <t>Оплата инвалидного кресла-коляски.</t>
  </si>
  <si>
    <t xml:space="preserve">Перетягин Георгий </t>
  </si>
  <si>
    <t>Оплата курса реабилитации в ЦА «Седьмой лепесток».</t>
  </si>
  <si>
    <t xml:space="preserve">Смеловский Артемий </t>
  </si>
  <si>
    <t xml:space="preserve">Дуюнов Никита </t>
  </si>
  <si>
    <t>Оплата  операции по замене металлоконструкции в Ильинской болнице</t>
  </si>
  <si>
    <t>Оплата  металлоконструкции для операции в Ильинской болнице</t>
  </si>
  <si>
    <t xml:space="preserve">Зацепина Елизавета </t>
  </si>
  <si>
    <t xml:space="preserve">Рожков Семён </t>
  </si>
  <si>
    <t>Оплата доп. мед. услуг в СПб ГБУЗ «Детская городская клиническая больница № 5 им. Н.Ф. Филатова»</t>
  </si>
  <si>
    <t>Оплата курса реабилитации в Неврологический центр ООО «ПрогнозМед».</t>
  </si>
  <si>
    <t xml:space="preserve">Пименов Елисей </t>
  </si>
  <si>
    <t>Оплата курса реабилитации в ООО ДРЦ «Я Смогу», г. Нижний Новгород.</t>
  </si>
  <si>
    <t>Панкратов Александр</t>
  </si>
  <si>
    <t>Оплата курса реабилитации в ДЦ «РОДНИК», г. Санкт-Петербург.</t>
  </si>
  <si>
    <t xml:space="preserve">Спиридонова  Екатерина </t>
  </si>
  <si>
    <t>Оплата оборудования для обучения и коммуникации Eye-tracker</t>
  </si>
  <si>
    <t xml:space="preserve">Стеренчук Глеб </t>
  </si>
  <si>
    <t>Оплата курса реабилитации в ООО «АРИСС» в Республике Крым, г. Саки.</t>
  </si>
  <si>
    <t xml:space="preserve">Матвиенко Максим  </t>
  </si>
  <si>
    <t>Оплата операции на позвоночнике с костной пластикой в клиническом госпитале на Яузе (Москва).</t>
  </si>
  <si>
    <t>Логинова Наталья</t>
  </si>
  <si>
    <t>Оплата курса реабилитации в НП МЦ «Здоровое детство», г. Екатеринбург.</t>
  </si>
  <si>
    <t xml:space="preserve">Козырчикова Анна </t>
  </si>
  <si>
    <t xml:space="preserve">Филиппов Святослав </t>
  </si>
  <si>
    <t>Оплата мед. препарата Сабрил</t>
  </si>
  <si>
    <t>Кузин Федор</t>
  </si>
  <si>
    <t>Оплата курса химиотерапии 7 дней в Морозовской детской ГКБ ДЗ г. Москвы.</t>
  </si>
  <si>
    <t>Шемякин Артем</t>
  </si>
  <si>
    <t xml:space="preserve">Оплата 3 контейнеров дренажных для </t>
  </si>
  <si>
    <t>СПб ГБУЗ «ДГМКЦ ВМТ им. К.А. Раухфуса»</t>
  </si>
  <si>
    <t>Оплата печати благ.писем и фоторамок</t>
  </si>
  <si>
    <t>Волонтерское отделение г.Уфа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</si>
</sst>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/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4" fontId="7" fillId="4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C37" sqref="C37"/>
    </sheetView>
  </sheetViews>
  <sheetFormatPr defaultRowHeight="15"/>
  <cols>
    <col min="1" max="1" width="20.140625" style="10" customWidth="1"/>
    <col min="2" max="2" width="22.5703125" style="10" customWidth="1"/>
    <col min="3" max="3" width="47" style="10" customWidth="1"/>
    <col min="4" max="4" width="34" style="10" customWidth="1"/>
    <col min="5" max="6" width="11.42578125" style="10" bestFit="1" customWidth="1"/>
    <col min="7" max="16384" width="9.140625" style="10"/>
  </cols>
  <sheetData>
    <row r="1" spans="1:6" ht="104.25" customHeight="1">
      <c r="C1" s="40" t="s">
        <v>20</v>
      </c>
      <c r="D1" s="41"/>
    </row>
    <row r="2" spans="1:6" ht="15.75">
      <c r="A2" s="11" t="s">
        <v>0</v>
      </c>
      <c r="B2" s="11" t="s">
        <v>1</v>
      </c>
      <c r="C2" s="11" t="s">
        <v>2</v>
      </c>
      <c r="D2" s="11" t="s">
        <v>4</v>
      </c>
    </row>
    <row r="3" spans="1:6">
      <c r="A3" s="43" t="s">
        <v>3</v>
      </c>
      <c r="B3" s="43"/>
      <c r="C3" s="43"/>
      <c r="D3" s="43"/>
    </row>
    <row r="4" spans="1:6" ht="28.5">
      <c r="A4" s="12">
        <v>43922</v>
      </c>
      <c r="B4" s="13">
        <v>189050</v>
      </c>
      <c r="C4" s="14" t="s">
        <v>9</v>
      </c>
      <c r="D4" s="14" t="s">
        <v>31</v>
      </c>
    </row>
    <row r="5" spans="1:6" ht="28.5">
      <c r="A5" s="12">
        <v>43924</v>
      </c>
      <c r="B5" s="13">
        <v>1500000</v>
      </c>
      <c r="C5" s="14" t="s">
        <v>25</v>
      </c>
      <c r="D5" s="14" t="s">
        <v>26</v>
      </c>
    </row>
    <row r="6" spans="1:6" ht="28.5">
      <c r="A6" s="12">
        <v>43924</v>
      </c>
      <c r="B6" s="13">
        <v>793800</v>
      </c>
      <c r="C6" s="14" t="s">
        <v>10</v>
      </c>
      <c r="D6" s="14" t="s">
        <v>29</v>
      </c>
    </row>
    <row r="7" spans="1:6" ht="28.5">
      <c r="A7" s="12">
        <v>43924</v>
      </c>
      <c r="B7" s="13">
        <v>793800</v>
      </c>
      <c r="C7" s="14" t="s">
        <v>10</v>
      </c>
      <c r="D7" s="14" t="s">
        <v>30</v>
      </c>
      <c r="F7" s="23"/>
    </row>
    <row r="8" spans="1:6" ht="28.5">
      <c r="A8" s="12">
        <v>43928</v>
      </c>
      <c r="B8" s="13">
        <v>210800</v>
      </c>
      <c r="C8" s="14" t="s">
        <v>27</v>
      </c>
      <c r="D8" s="14" t="s">
        <v>28</v>
      </c>
    </row>
    <row r="9" spans="1:6" ht="42.75">
      <c r="A9" s="12">
        <v>43928</v>
      </c>
      <c r="B9" s="13">
        <v>1698800</v>
      </c>
      <c r="C9" s="14" t="s">
        <v>37</v>
      </c>
      <c r="D9" s="14" t="s">
        <v>36</v>
      </c>
    </row>
    <row r="10" spans="1:6">
      <c r="A10" s="12">
        <v>43928</v>
      </c>
      <c r="B10" s="13">
        <v>120000</v>
      </c>
      <c r="C10" s="14" t="s">
        <v>18</v>
      </c>
      <c r="D10" s="14" t="s">
        <v>38</v>
      </c>
    </row>
    <row r="11" spans="1:6">
      <c r="A11" s="12">
        <v>43930</v>
      </c>
      <c r="B11" s="13">
        <v>294600</v>
      </c>
      <c r="C11" s="14" t="s">
        <v>39</v>
      </c>
      <c r="D11" s="14" t="s">
        <v>40</v>
      </c>
    </row>
    <row r="12" spans="1:6" ht="28.5">
      <c r="A12" s="12">
        <v>43930</v>
      </c>
      <c r="B12" s="13">
        <v>294225.5</v>
      </c>
      <c r="C12" s="14" t="s">
        <v>41</v>
      </c>
      <c r="D12" s="14" t="s">
        <v>42</v>
      </c>
    </row>
    <row r="13" spans="1:6" ht="28.5">
      <c r="A13" s="12">
        <v>43931</v>
      </c>
      <c r="B13" s="13">
        <v>231800</v>
      </c>
      <c r="C13" s="14" t="s">
        <v>9</v>
      </c>
      <c r="D13" s="14" t="s">
        <v>43</v>
      </c>
    </row>
    <row r="14" spans="1:6" ht="28.5">
      <c r="A14" s="12">
        <v>43934</v>
      </c>
      <c r="B14" s="13">
        <v>100800</v>
      </c>
      <c r="C14" s="14" t="s">
        <v>44</v>
      </c>
      <c r="D14" s="14" t="s">
        <v>45</v>
      </c>
    </row>
    <row r="15" spans="1:6" ht="28.5">
      <c r="A15" s="12">
        <v>43934</v>
      </c>
      <c r="B15" s="13">
        <v>136200</v>
      </c>
      <c r="C15" s="14" t="s">
        <v>49</v>
      </c>
      <c r="D15" s="14" t="s">
        <v>50</v>
      </c>
    </row>
    <row r="16" spans="1:6" ht="28.5">
      <c r="A16" s="12">
        <v>43934</v>
      </c>
      <c r="B16" s="13">
        <v>179000</v>
      </c>
      <c r="C16" s="14" t="s">
        <v>9</v>
      </c>
      <c r="D16" s="14" t="s">
        <v>54</v>
      </c>
    </row>
    <row r="17" spans="1:4" ht="28.5">
      <c r="A17" s="12">
        <v>43935</v>
      </c>
      <c r="B17" s="13">
        <v>793800</v>
      </c>
      <c r="C17" s="14" t="s">
        <v>10</v>
      </c>
      <c r="D17" s="14" t="s">
        <v>55</v>
      </c>
    </row>
    <row r="18" spans="1:4" ht="45.75" customHeight="1">
      <c r="A18" s="12">
        <v>43935</v>
      </c>
      <c r="B18" s="13">
        <v>46330</v>
      </c>
      <c r="C18" s="14" t="s">
        <v>56</v>
      </c>
      <c r="D18" s="14" t="s">
        <v>16</v>
      </c>
    </row>
    <row r="19" spans="1:4" ht="28.5">
      <c r="A19" s="12">
        <v>43937</v>
      </c>
      <c r="B19" s="13">
        <v>151250</v>
      </c>
      <c r="C19" s="14" t="s">
        <v>57</v>
      </c>
      <c r="D19" s="14" t="s">
        <v>58</v>
      </c>
    </row>
    <row r="20" spans="1:4" ht="28.5">
      <c r="A20" s="12">
        <v>43937</v>
      </c>
      <c r="B20" s="13">
        <v>138400</v>
      </c>
      <c r="C20" s="14" t="s">
        <v>59</v>
      </c>
      <c r="D20" s="14" t="s">
        <v>60</v>
      </c>
    </row>
    <row r="21" spans="1:4" ht="28.5">
      <c r="A21" s="12">
        <v>43938</v>
      </c>
      <c r="B21" s="13">
        <v>254000</v>
      </c>
      <c r="C21" s="14" t="s">
        <v>61</v>
      </c>
      <c r="D21" s="14" t="s">
        <v>62</v>
      </c>
    </row>
    <row r="22" spans="1:4" ht="28.5">
      <c r="A22" s="12">
        <v>43941</v>
      </c>
      <c r="B22" s="13">
        <v>1500000</v>
      </c>
      <c r="C22" s="14" t="s">
        <v>32</v>
      </c>
      <c r="D22" s="14" t="s">
        <v>33</v>
      </c>
    </row>
    <row r="23" spans="1:4" ht="28.5">
      <c r="A23" s="12">
        <v>43941</v>
      </c>
      <c r="B23" s="32">
        <v>2227464</v>
      </c>
      <c r="C23" s="14" t="s">
        <v>52</v>
      </c>
      <c r="D23" s="14" t="s">
        <v>51</v>
      </c>
    </row>
    <row r="24" spans="1:4" ht="42.75">
      <c r="A24" s="12">
        <v>43944</v>
      </c>
      <c r="B24" s="32">
        <v>48150</v>
      </c>
      <c r="C24" s="14" t="s">
        <v>56</v>
      </c>
      <c r="D24" s="14" t="s">
        <v>16</v>
      </c>
    </row>
    <row r="25" spans="1:4" ht="28.5">
      <c r="A25" s="12">
        <v>43945</v>
      </c>
      <c r="B25" s="32">
        <v>50400</v>
      </c>
      <c r="C25" s="14" t="s">
        <v>65</v>
      </c>
      <c r="D25" s="14" t="s">
        <v>66</v>
      </c>
    </row>
    <row r="26" spans="1:4" ht="28.5">
      <c r="A26" s="12">
        <v>43949</v>
      </c>
      <c r="B26" s="32">
        <v>302400</v>
      </c>
      <c r="C26" s="14" t="s">
        <v>10</v>
      </c>
      <c r="D26" s="14" t="s">
        <v>71</v>
      </c>
    </row>
    <row r="27" spans="1:4" ht="28.5">
      <c r="A27" s="12">
        <v>43949</v>
      </c>
      <c r="B27" s="32">
        <v>295200</v>
      </c>
      <c r="C27" s="14" t="s">
        <v>69</v>
      </c>
      <c r="D27" s="14" t="s">
        <v>70</v>
      </c>
    </row>
    <row r="28" spans="1:4" ht="42.75">
      <c r="A28" s="12">
        <v>43949</v>
      </c>
      <c r="B28" s="32">
        <v>559170</v>
      </c>
      <c r="C28" s="14" t="s">
        <v>67</v>
      </c>
      <c r="D28" s="14" t="s">
        <v>68</v>
      </c>
    </row>
    <row r="29" spans="1:4" ht="28.5">
      <c r="A29" s="12">
        <v>43951</v>
      </c>
      <c r="B29" s="13">
        <v>344000</v>
      </c>
      <c r="C29" s="14" t="s">
        <v>74</v>
      </c>
      <c r="D29" s="14" t="s">
        <v>75</v>
      </c>
    </row>
    <row r="30" spans="1:4" ht="21" customHeight="1">
      <c r="A30" s="15" t="s">
        <v>5</v>
      </c>
      <c r="B30" s="16">
        <f>SUM(B4:B29)</f>
        <v>13253439.5</v>
      </c>
      <c r="C30" s="16"/>
      <c r="D30" s="16"/>
    </row>
    <row r="31" spans="1:4" ht="21" customHeight="1">
      <c r="A31" s="42" t="s">
        <v>46</v>
      </c>
      <c r="B31" s="42"/>
      <c r="C31" s="42"/>
      <c r="D31" s="42"/>
    </row>
    <row r="32" spans="1:4" ht="21" customHeight="1">
      <c r="A32" s="12">
        <v>43934</v>
      </c>
      <c r="B32" s="13">
        <v>59000</v>
      </c>
      <c r="C32" s="14" t="s">
        <v>47</v>
      </c>
      <c r="D32" s="14" t="s">
        <v>48</v>
      </c>
    </row>
    <row r="33" spans="1:12" ht="28.5" customHeight="1">
      <c r="A33" s="12">
        <v>43944</v>
      </c>
      <c r="B33" s="13">
        <v>259300</v>
      </c>
      <c r="C33" s="14" t="s">
        <v>63</v>
      </c>
      <c r="D33" s="14" t="s">
        <v>64</v>
      </c>
    </row>
    <row r="34" spans="1:12" ht="28.5" customHeight="1">
      <c r="A34" s="15" t="s">
        <v>5</v>
      </c>
      <c r="B34" s="16">
        <f>SUM(B32:B33)</f>
        <v>318300</v>
      </c>
      <c r="C34" s="14"/>
      <c r="D34" s="14"/>
    </row>
    <row r="35" spans="1:12" ht="21" customHeight="1">
      <c r="A35" s="42" t="s">
        <v>11</v>
      </c>
      <c r="B35" s="42"/>
      <c r="C35" s="42"/>
      <c r="D35" s="42"/>
    </row>
    <row r="36" spans="1:12" ht="51.75" customHeight="1">
      <c r="A36" s="12">
        <v>43928</v>
      </c>
      <c r="B36" s="13">
        <v>1050000</v>
      </c>
      <c r="C36" s="14" t="s">
        <v>34</v>
      </c>
      <c r="D36" s="14" t="s">
        <v>35</v>
      </c>
    </row>
    <row r="37" spans="1:12" ht="42.75" customHeight="1">
      <c r="A37" s="12">
        <v>43936</v>
      </c>
      <c r="B37" s="13">
        <v>993490</v>
      </c>
      <c r="C37" s="14" t="s">
        <v>53</v>
      </c>
      <c r="D37" s="14" t="s">
        <v>51</v>
      </c>
    </row>
    <row r="38" spans="1:12" ht="26.25" customHeight="1">
      <c r="A38" s="12">
        <v>43950</v>
      </c>
      <c r="B38" s="13">
        <v>21696</v>
      </c>
      <c r="C38" s="14" t="s">
        <v>72</v>
      </c>
      <c r="D38" s="14" t="s">
        <v>73</v>
      </c>
    </row>
    <row r="39" spans="1:12" ht="30.75" customHeight="1">
      <c r="A39" s="12">
        <v>43951</v>
      </c>
      <c r="B39" s="13">
        <v>964290</v>
      </c>
      <c r="C39" s="14" t="s">
        <v>17</v>
      </c>
      <c r="D39" s="14" t="s">
        <v>68</v>
      </c>
    </row>
    <row r="40" spans="1:12" ht="20.25" customHeight="1">
      <c r="A40" s="15" t="s">
        <v>5</v>
      </c>
      <c r="B40" s="31">
        <f>SUM(B36:B39)</f>
        <v>3029476</v>
      </c>
      <c r="C40" s="14"/>
      <c r="D40" s="14"/>
    </row>
    <row r="41" spans="1:12" ht="15" customHeight="1">
      <c r="A41" s="42" t="s">
        <v>7</v>
      </c>
      <c r="B41" s="42"/>
      <c r="C41" s="42"/>
      <c r="D41" s="42"/>
      <c r="E41" s="39"/>
      <c r="F41" s="39"/>
      <c r="G41" s="39"/>
      <c r="H41" s="39"/>
      <c r="I41" s="39"/>
      <c r="J41" s="39"/>
      <c r="K41" s="39"/>
      <c r="L41" s="39"/>
    </row>
    <row r="42" spans="1:12" ht="15" customHeight="1">
      <c r="A42" s="19">
        <v>43951</v>
      </c>
      <c r="B42" s="17">
        <v>376926.5</v>
      </c>
      <c r="C42" s="35"/>
      <c r="D42" s="35"/>
      <c r="E42" s="27"/>
      <c r="F42" s="27"/>
      <c r="G42" s="27"/>
      <c r="H42" s="27"/>
      <c r="I42" s="27"/>
      <c r="J42" s="27"/>
      <c r="K42" s="27"/>
      <c r="L42" s="27"/>
    </row>
    <row r="43" spans="1:12">
      <c r="A43" s="20" t="s">
        <v>6</v>
      </c>
      <c r="B43" s="21">
        <f>B30+B34+B40+B42</f>
        <v>16978142</v>
      </c>
      <c r="C43" s="18"/>
      <c r="D43" s="18"/>
    </row>
    <row r="44" spans="1:12">
      <c r="E44" s="22"/>
      <c r="F44" s="22"/>
      <c r="G44" s="22"/>
      <c r="H44" s="22"/>
    </row>
    <row r="45" spans="1:12">
      <c r="B45" s="23"/>
      <c r="E45" s="22"/>
      <c r="F45" s="22"/>
      <c r="G45" s="22"/>
      <c r="H45" s="22"/>
    </row>
    <row r="46" spans="1:12">
      <c r="E46" s="22"/>
      <c r="F46" s="22"/>
      <c r="G46" s="22"/>
      <c r="H46" s="22"/>
      <c r="L46" s="10" t="s">
        <v>8</v>
      </c>
    </row>
  </sheetData>
  <mergeCells count="7">
    <mergeCell ref="I41:L41"/>
    <mergeCell ref="C1:D1"/>
    <mergeCell ref="A41:D41"/>
    <mergeCell ref="A3:D3"/>
    <mergeCell ref="E41:H41"/>
    <mergeCell ref="A35:D35"/>
    <mergeCell ref="A31:D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5" sqref="A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4"/>
      <c r="B1" s="44"/>
      <c r="C1" s="45" t="s">
        <v>21</v>
      </c>
      <c r="D1" s="4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/>
      <c r="B3" s="47"/>
      <c r="C3" s="47"/>
      <c r="D3" s="47"/>
    </row>
    <row r="4" spans="1:4" ht="31.5">
      <c r="A4" s="50">
        <v>43934</v>
      </c>
      <c r="B4" s="7">
        <v>12150</v>
      </c>
      <c r="C4" s="36" t="s">
        <v>76</v>
      </c>
      <c r="D4" s="36" t="s">
        <v>77</v>
      </c>
    </row>
    <row r="5" spans="1:4" ht="15.75">
      <c r="A5" s="37" t="s">
        <v>5</v>
      </c>
      <c r="B5" s="38">
        <f>SUM(B4:B4)</f>
        <v>12150</v>
      </c>
      <c r="C5" s="36"/>
      <c r="D5" s="36"/>
    </row>
    <row r="6" spans="1:4">
      <c r="A6" s="47" t="s">
        <v>7</v>
      </c>
      <c r="B6" s="47"/>
      <c r="C6" s="47"/>
      <c r="D6" s="47"/>
    </row>
    <row r="7" spans="1:4">
      <c r="A7" s="3">
        <v>43951</v>
      </c>
      <c r="B7" s="7">
        <v>15000</v>
      </c>
      <c r="C7" s="6"/>
      <c r="D7" s="6"/>
    </row>
    <row r="8" spans="1:4">
      <c r="A8" s="5" t="s">
        <v>6</v>
      </c>
      <c r="B8" s="4">
        <f>B5+B7</f>
        <v>27150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B6" sqref="B6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7" ht="115.5" customHeight="1">
      <c r="A1" s="44"/>
      <c r="B1" s="44"/>
      <c r="C1" s="45" t="s">
        <v>22</v>
      </c>
      <c r="D1" s="46"/>
    </row>
    <row r="2" spans="1:7" ht="15.75">
      <c r="A2" s="1" t="s">
        <v>0</v>
      </c>
      <c r="B2" s="1" t="s">
        <v>1</v>
      </c>
      <c r="C2" s="1" t="s">
        <v>2</v>
      </c>
      <c r="D2" s="1" t="s">
        <v>4</v>
      </c>
    </row>
    <row r="3" spans="1:7">
      <c r="A3" s="42" t="s">
        <v>14</v>
      </c>
      <c r="B3" s="42"/>
      <c r="C3" s="42"/>
      <c r="D3" s="42"/>
      <c r="E3" s="10"/>
      <c r="F3" s="10"/>
      <c r="G3" s="10"/>
    </row>
    <row r="4" spans="1:7">
      <c r="A4" s="29">
        <v>43922</v>
      </c>
      <c r="B4" s="33">
        <v>1341.4</v>
      </c>
      <c r="C4" s="14" t="s">
        <v>78</v>
      </c>
      <c r="D4" s="14" t="s">
        <v>79</v>
      </c>
      <c r="E4" s="10"/>
      <c r="F4" s="10"/>
      <c r="G4" s="10"/>
    </row>
    <row r="5" spans="1:7">
      <c r="A5" s="29">
        <v>43949</v>
      </c>
      <c r="B5" s="33">
        <v>3942.14</v>
      </c>
      <c r="C5" s="14" t="s">
        <v>19</v>
      </c>
      <c r="D5" s="14" t="s">
        <v>15</v>
      </c>
      <c r="E5" s="10"/>
      <c r="F5" s="10"/>
      <c r="G5" s="10"/>
    </row>
    <row r="6" spans="1:7" ht="15.75">
      <c r="A6" s="30" t="s">
        <v>5</v>
      </c>
      <c r="B6" s="34">
        <f>SUM(B4:B5)</f>
        <v>5283.54</v>
      </c>
      <c r="C6" s="11"/>
      <c r="D6" s="14"/>
      <c r="E6" s="10"/>
      <c r="F6" s="10"/>
      <c r="G6" s="10"/>
    </row>
    <row r="7" spans="1:7">
      <c r="A7" s="47" t="s">
        <v>7</v>
      </c>
      <c r="B7" s="47"/>
      <c r="C7" s="47"/>
      <c r="D7" s="47"/>
    </row>
    <row r="8" spans="1:7">
      <c r="A8" s="3">
        <v>43951</v>
      </c>
      <c r="B8" s="8">
        <v>274337.5</v>
      </c>
      <c r="C8" s="2"/>
      <c r="D8" s="2"/>
    </row>
    <row r="9" spans="1:7">
      <c r="A9" s="5" t="s">
        <v>6</v>
      </c>
      <c r="B9" s="4">
        <f>B6+B8</f>
        <v>279621.03999999998</v>
      </c>
      <c r="C9" s="2"/>
      <c r="D9" s="2"/>
    </row>
  </sheetData>
  <mergeCells count="4">
    <mergeCell ref="A7:D7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8" sqref="A8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4"/>
      <c r="B1" s="44"/>
      <c r="C1" s="48" t="s">
        <v>23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 t="s">
        <v>12</v>
      </c>
      <c r="B3" s="47"/>
      <c r="C3" s="47" t="s">
        <v>7</v>
      </c>
      <c r="D3" s="47"/>
    </row>
    <row r="4" spans="1:4" ht="15.75">
      <c r="A4" s="3">
        <v>43951</v>
      </c>
      <c r="B4" s="9">
        <v>341479.99</v>
      </c>
      <c r="C4" s="28" t="s">
        <v>13</v>
      </c>
      <c r="D4" s="1"/>
    </row>
    <row r="5" spans="1:4" ht="15.75">
      <c r="A5" s="1"/>
      <c r="B5" s="1"/>
      <c r="C5" s="1"/>
      <c r="D5" s="1"/>
    </row>
    <row r="6" spans="1:4">
      <c r="A6" s="47" t="s">
        <v>7</v>
      </c>
      <c r="B6" s="47"/>
      <c r="C6" s="47" t="s">
        <v>7</v>
      </c>
      <c r="D6" s="47"/>
    </row>
    <row r="7" spans="1:4">
      <c r="A7" s="3">
        <v>43951</v>
      </c>
      <c r="B7" s="9">
        <v>411556</v>
      </c>
      <c r="C7" s="2"/>
      <c r="D7" s="2"/>
    </row>
    <row r="8" spans="1:4">
      <c r="A8" s="5" t="s">
        <v>6</v>
      </c>
      <c r="B8" s="4">
        <f>B4+B7</f>
        <v>753035.99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3" sqref="B3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8" t="s">
        <v>24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5">
        <v>43951</v>
      </c>
      <c r="B3" s="26">
        <v>179061.1</v>
      </c>
      <c r="C3" s="24" t="s">
        <v>7</v>
      </c>
      <c r="D3" s="1"/>
    </row>
    <row r="4" spans="1:4">
      <c r="A4" s="5" t="s">
        <v>6</v>
      </c>
      <c r="B4" s="4">
        <f>SUM(B3:B3)</f>
        <v>179061.1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2020-05-08T18:34:44Z</dcterms:modified>
</cp:coreProperties>
</file>